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https://sportengland-my.sharepoint.com/personal/mike_young_sportengland_org/Documents/"/>
    </mc:Choice>
  </mc:AlternateContent>
  <xr:revisionPtr revIDLastSave="0" documentId="10_ncr:100000_{9790E098-BF5C-4FA3-9F76-E3CA2B30211C}" xr6:coauthVersionLast="31" xr6:coauthVersionMax="31" xr10:uidLastSave="{00000000-0000-0000-0000-000000000000}"/>
  <bookViews>
    <workbookView xWindow="480" yWindow="75" windowWidth="18075" windowHeight="12525" tabRatio="847" xr2:uid="{00000000-000D-0000-FFFF-FFFF00000000}"/>
  </bookViews>
  <sheets>
    <sheet name="Notes" sheetId="13" r:id="rId1"/>
    <sheet name="Demographics" sheetId="14" r:id="rId2"/>
    <sheet name="Employment" sheetId="17" r:id="rId3"/>
    <sheet name="ST" sheetId="11" state="hidden" r:id="rId4"/>
  </sheets>
  <definedNames>
    <definedName name="_xlnm.Print_Area" localSheetId="1">Demographics!$A$1:$K$66</definedName>
    <definedName name="_xlnm.Print_Area" localSheetId="2">Employment!$A$1:$K$30</definedName>
    <definedName name="_xlnm.Print_Area" localSheetId="0">Notes!$A$1:$I$27</definedName>
    <definedName name="_xlnm.Print_Titles" localSheetId="1">Demographics!$A:$A,Demographics!$2:$4</definedName>
    <definedName name="_xlnm.Print_Titles" localSheetId="2">Employment!$A:$A,Employment!$2:$4</definedName>
  </definedNames>
  <calcPr calcId="179017"/>
</workbook>
</file>

<file path=xl/calcChain.xml><?xml version="1.0" encoding="utf-8"?>
<calcChain xmlns="http://schemas.openxmlformats.org/spreadsheetml/2006/main">
  <c r="B65" i="11" l="1"/>
  <c r="P65" i="11" s="1"/>
  <c r="D65" i="11"/>
  <c r="C65" i="11"/>
  <c r="E65" i="11"/>
  <c r="B66" i="11"/>
  <c r="P66" i="11" s="1"/>
  <c r="D66" i="11"/>
  <c r="C66" i="11"/>
  <c r="E66" i="11"/>
  <c r="C69" i="11"/>
  <c r="E69" i="11"/>
  <c r="B69" i="11"/>
  <c r="B70" i="11"/>
  <c r="P70" i="11" s="1"/>
  <c r="C70" i="11"/>
  <c r="B72" i="11"/>
  <c r="D72" i="11"/>
  <c r="C72" i="11"/>
  <c r="B73" i="11"/>
  <c r="P73" i="11" s="1"/>
  <c r="D73" i="11"/>
  <c r="C73" i="11"/>
  <c r="B74" i="11"/>
  <c r="P74" i="11" s="1"/>
  <c r="D74" i="11"/>
  <c r="C76" i="11"/>
  <c r="E76" i="11"/>
  <c r="B76" i="11"/>
  <c r="P76" i="11" s="1"/>
  <c r="B77" i="11"/>
  <c r="P77" i="11" s="1"/>
  <c r="D77" i="11"/>
  <c r="C77" i="11"/>
  <c r="B78" i="11"/>
  <c r="P78" i="11" s="1"/>
  <c r="D78" i="11"/>
  <c r="C80" i="11"/>
  <c r="E80" i="11"/>
  <c r="B80" i="11"/>
  <c r="P80" i="11" s="1"/>
  <c r="B81" i="11"/>
  <c r="P81" i="11" s="1"/>
  <c r="D81" i="11"/>
  <c r="C81" i="11"/>
  <c r="B82" i="11"/>
  <c r="D82" i="11"/>
  <c r="C84" i="11"/>
  <c r="E84" i="11"/>
  <c r="B84" i="11"/>
  <c r="P84" i="11" s="1"/>
  <c r="B85" i="11"/>
  <c r="P85" i="11" s="1"/>
  <c r="D85" i="11"/>
  <c r="C85" i="11"/>
  <c r="B86" i="11"/>
  <c r="P86" i="11" s="1"/>
  <c r="D86" i="11"/>
  <c r="C88" i="11"/>
  <c r="E88" i="11"/>
  <c r="B88" i="11"/>
  <c r="H89" i="11"/>
  <c r="J89" i="11" s="1"/>
  <c r="I89" i="11"/>
  <c r="K89" i="11" s="1"/>
  <c r="L89" i="11"/>
  <c r="P89" i="11"/>
  <c r="H90" i="11"/>
  <c r="J90" i="11"/>
  <c r="I90" i="11"/>
  <c r="K90" i="11"/>
  <c r="L90" i="11"/>
  <c r="P90" i="11"/>
  <c r="H4" i="11"/>
  <c r="J4" i="11"/>
  <c r="M4" i="11" s="1"/>
  <c r="N4" i="11" s="1"/>
  <c r="O4" i="11" s="1"/>
  <c r="I4" i="11"/>
  <c r="K4" i="11"/>
  <c r="L4" i="11"/>
  <c r="P4" i="11"/>
  <c r="C5" i="11"/>
  <c r="E5" i="11"/>
  <c r="B5" i="11"/>
  <c r="B6" i="11"/>
  <c r="P6" i="11" s="1"/>
  <c r="C6" i="11"/>
  <c r="C9" i="11"/>
  <c r="E9" i="11"/>
  <c r="B9" i="11"/>
  <c r="B10" i="11"/>
  <c r="P10" i="11" s="1"/>
  <c r="C10" i="11"/>
  <c r="C13" i="11"/>
  <c r="E13" i="11"/>
  <c r="B13" i="11"/>
  <c r="P13" i="11" s="1"/>
  <c r="B14" i="11"/>
  <c r="C14" i="11"/>
  <c r="C17" i="11"/>
  <c r="E17" i="11"/>
  <c r="B17" i="11"/>
  <c r="P17" i="11" s="1"/>
  <c r="B18" i="11"/>
  <c r="C18" i="11"/>
  <c r="C21" i="11"/>
  <c r="E21" i="11"/>
  <c r="B21" i="11"/>
  <c r="P21" i="11" s="1"/>
  <c r="B22" i="11"/>
  <c r="C22" i="11"/>
  <c r="C25" i="11"/>
  <c r="E25" i="11"/>
  <c r="B25" i="11"/>
  <c r="B26" i="11"/>
  <c r="P26" i="11" s="1"/>
  <c r="C26" i="11"/>
  <c r="C29" i="11"/>
  <c r="E29" i="11"/>
  <c r="B34" i="11"/>
  <c r="P34" i="11" s="1"/>
  <c r="C34" i="11"/>
  <c r="C37" i="11"/>
  <c r="E37" i="11"/>
  <c r="C41" i="11"/>
  <c r="E41" i="11"/>
  <c r="B41" i="11"/>
  <c r="B42" i="11"/>
  <c r="P42" i="11" s="1"/>
  <c r="C42" i="11"/>
  <c r="B45" i="11"/>
  <c r="P45" i="11" s="1"/>
  <c r="D45" i="11"/>
  <c r="C45" i="11"/>
  <c r="E45" i="11"/>
  <c r="C46" i="11"/>
  <c r="E46" i="11"/>
  <c r="B48" i="11"/>
  <c r="C48" i="11"/>
  <c r="B49" i="11"/>
  <c r="D49" i="11"/>
  <c r="C49" i="11"/>
  <c r="B50" i="11"/>
  <c r="P50" i="11" s="1"/>
  <c r="D50" i="11"/>
  <c r="B53" i="11"/>
  <c r="P53" i="11" s="1"/>
  <c r="D53" i="11"/>
  <c r="C53" i="11"/>
  <c r="E53" i="11"/>
  <c r="C54" i="11"/>
  <c r="E54" i="11"/>
  <c r="B56" i="11"/>
  <c r="C56" i="11"/>
  <c r="B57" i="11"/>
  <c r="D57" i="11"/>
  <c r="C57" i="11"/>
  <c r="B58" i="11"/>
  <c r="P58" i="11" s="1"/>
  <c r="D58" i="11"/>
  <c r="B61" i="11"/>
  <c r="D61" i="11"/>
  <c r="C61" i="11"/>
  <c r="E61" i="11"/>
  <c r="C62" i="11"/>
  <c r="E62" i="11"/>
  <c r="B62"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I214" i="11" s="1"/>
  <c r="E214" i="11"/>
  <c r="K214" i="11" s="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D150" i="11"/>
  <c r="E150" i="11"/>
  <c r="D151" i="11"/>
  <c r="E151" i="11"/>
  <c r="D152" i="11"/>
  <c r="E152" i="11"/>
  <c r="D153" i="11"/>
  <c r="E153" i="11"/>
  <c r="D154" i="11"/>
  <c r="E154" i="11"/>
  <c r="D155" i="11"/>
  <c r="E155" i="11"/>
  <c r="D156" i="11"/>
  <c r="E156" i="11"/>
  <c r="D157" i="11"/>
  <c r="E157" i="11"/>
  <c r="D158" i="11"/>
  <c r="E158" i="11"/>
  <c r="D159" i="11"/>
  <c r="E159" i="11"/>
  <c r="D160" i="11"/>
  <c r="E160" i="11"/>
  <c r="D161" i="11"/>
  <c r="E161" i="11"/>
  <c r="D162" i="11"/>
  <c r="E162" i="11"/>
  <c r="D163" i="11"/>
  <c r="E163" i="11"/>
  <c r="D164" i="11"/>
  <c r="E164" i="11"/>
  <c r="D165" i="11"/>
  <c r="E165" i="11"/>
  <c r="D166" i="11"/>
  <c r="E166" i="11"/>
  <c r="D167" i="11"/>
  <c r="E167" i="11"/>
  <c r="D168" i="11"/>
  <c r="E168" i="11"/>
  <c r="D169" i="11"/>
  <c r="E169" i="11"/>
  <c r="D170" i="11"/>
  <c r="E170" i="11"/>
  <c r="D171" i="11"/>
  <c r="E171" i="11"/>
  <c r="D172" i="11"/>
  <c r="E172" i="11"/>
  <c r="D173" i="11"/>
  <c r="E173" i="11"/>
  <c r="D174" i="11"/>
  <c r="E174" i="11"/>
  <c r="D175" i="11"/>
  <c r="E175" i="11"/>
  <c r="D176" i="11"/>
  <c r="E176" i="11"/>
  <c r="D177" i="11"/>
  <c r="E177" i="11"/>
  <c r="D178" i="11"/>
  <c r="E178" i="11"/>
  <c r="D179" i="11"/>
  <c r="E179" i="11"/>
  <c r="D180" i="11"/>
  <c r="E180" i="11"/>
  <c r="D181" i="11"/>
  <c r="E181" i="11"/>
  <c r="D182" i="11"/>
  <c r="E182" i="11"/>
  <c r="D183" i="11"/>
  <c r="E183" i="11"/>
  <c r="D184" i="11"/>
  <c r="E184" i="11"/>
  <c r="D185" i="11"/>
  <c r="E185" i="11"/>
  <c r="D186" i="11"/>
  <c r="E186" i="11"/>
  <c r="D187" i="11"/>
  <c r="E187" i="11"/>
  <c r="D188" i="11"/>
  <c r="E188" i="11"/>
  <c r="D189" i="11"/>
  <c r="E189" i="11"/>
  <c r="D190" i="11"/>
  <c r="E190" i="11"/>
  <c r="D191" i="11"/>
  <c r="E191" i="11"/>
  <c r="D192" i="11"/>
  <c r="E192" i="11"/>
  <c r="D193" i="11"/>
  <c r="E193" i="11"/>
  <c r="D194" i="11"/>
  <c r="E194" i="11"/>
  <c r="D195" i="11"/>
  <c r="E195" i="11"/>
  <c r="D196" i="11"/>
  <c r="E196" i="11"/>
  <c r="D197" i="11"/>
  <c r="E197" i="11"/>
  <c r="D198" i="11"/>
  <c r="E198" i="11"/>
  <c r="D199" i="11"/>
  <c r="E199" i="11"/>
  <c r="D200" i="11"/>
  <c r="E200" i="11"/>
  <c r="D201" i="11"/>
  <c r="E201" i="11"/>
  <c r="D202" i="11"/>
  <c r="E202" i="11"/>
  <c r="D203" i="11"/>
  <c r="E203" i="11"/>
  <c r="D204" i="11"/>
  <c r="E204" i="11"/>
  <c r="D205" i="11"/>
  <c r="E205" i="11"/>
  <c r="D206" i="11"/>
  <c r="E206" i="11"/>
  <c r="D207" i="11"/>
  <c r="E207" i="11"/>
  <c r="D208" i="11"/>
  <c r="E208" i="11"/>
  <c r="D209" i="11"/>
  <c r="E209" i="11"/>
  <c r="D210" i="11"/>
  <c r="E210" i="11"/>
  <c r="D211" i="11"/>
  <c r="E211" i="11"/>
  <c r="D212" i="11"/>
  <c r="E212" i="11"/>
  <c r="D213" i="11"/>
  <c r="E213" i="11"/>
  <c r="D214" i="11"/>
  <c r="D215" i="11"/>
  <c r="E215" i="11"/>
  <c r="D216" i="11"/>
  <c r="E216" i="11"/>
  <c r="D217" i="11"/>
  <c r="E217" i="11"/>
  <c r="D218" i="11"/>
  <c r="E218" i="11"/>
  <c r="D219" i="11"/>
  <c r="E219" i="11"/>
  <c r="D220" i="11"/>
  <c r="E220" i="11"/>
  <c r="D221" i="11"/>
  <c r="E221" i="11"/>
  <c r="D222" i="11"/>
  <c r="E222" i="11"/>
  <c r="D223" i="11"/>
  <c r="E223" i="11"/>
  <c r="D224" i="11"/>
  <c r="E224" i="11"/>
  <c r="D225" i="11"/>
  <c r="E225" i="11"/>
  <c r="D226" i="11"/>
  <c r="E226" i="11"/>
  <c r="D227" i="11"/>
  <c r="E227" i="11"/>
  <c r="D228" i="11"/>
  <c r="E228" i="11"/>
  <c r="D229" i="11"/>
  <c r="E229" i="11"/>
  <c r="D230" i="11"/>
  <c r="E230" i="11"/>
  <c r="D231" i="11"/>
  <c r="E231" i="11"/>
  <c r="D232" i="11"/>
  <c r="E232" i="11"/>
  <c r="D233" i="11"/>
  <c r="E233" i="11"/>
  <c r="D234" i="11"/>
  <c r="E234" i="11"/>
  <c r="D235" i="11"/>
  <c r="E235" i="11"/>
  <c r="D236" i="11"/>
  <c r="E236" i="11"/>
  <c r="D237" i="11"/>
  <c r="E237" i="11"/>
  <c r="D238" i="11"/>
  <c r="E238" i="11"/>
  <c r="D239" i="11"/>
  <c r="E239" i="11"/>
  <c r="D240" i="11"/>
  <c r="E240" i="11"/>
  <c r="D241" i="11"/>
  <c r="E241" i="11"/>
  <c r="D242" i="11"/>
  <c r="E242" i="11"/>
  <c r="D243" i="11"/>
  <c r="E243" i="11"/>
  <c r="D244" i="11"/>
  <c r="E244" i="11"/>
  <c r="D245" i="11"/>
  <c r="E245" i="11"/>
  <c r="D246" i="11"/>
  <c r="E246" i="11"/>
  <c r="D247" i="11"/>
  <c r="E247" i="11"/>
  <c r="D248" i="11"/>
  <c r="E248" i="11"/>
  <c r="D249" i="11"/>
  <c r="E249" i="11"/>
  <c r="D250" i="11"/>
  <c r="E250" i="11"/>
  <c r="D251" i="11"/>
  <c r="E251" i="11"/>
  <c r="D252" i="11"/>
  <c r="E252" i="11"/>
  <c r="D253" i="11"/>
  <c r="E253" i="11"/>
  <c r="D254" i="11"/>
  <c r="E254" i="11"/>
  <c r="D255" i="11"/>
  <c r="E255" i="11"/>
  <c r="D256" i="11"/>
  <c r="E256" i="11"/>
  <c r="D257" i="11"/>
  <c r="E257" i="11"/>
  <c r="D258" i="11"/>
  <c r="E258" i="11"/>
  <c r="D259" i="11"/>
  <c r="E259" i="11"/>
  <c r="D260" i="11"/>
  <c r="E260" i="11"/>
  <c r="D261" i="11"/>
  <c r="E261" i="11"/>
  <c r="D262" i="11"/>
  <c r="E262" i="11"/>
  <c r="D263" i="11"/>
  <c r="E263" i="11"/>
  <c r="D264" i="11"/>
  <c r="E264" i="11"/>
  <c r="D265" i="11"/>
  <c r="E265" i="11"/>
  <c r="D266" i="11"/>
  <c r="E266" i="11"/>
  <c r="D267" i="11"/>
  <c r="E267" i="11"/>
  <c r="D268" i="11"/>
  <c r="E268" i="11"/>
  <c r="D269" i="11"/>
  <c r="E269" i="11"/>
  <c r="D270" i="11"/>
  <c r="E270" i="11"/>
  <c r="D271" i="11"/>
  <c r="E271" i="11"/>
  <c r="D272" i="11"/>
  <c r="E272" i="11"/>
  <c r="D273" i="11"/>
  <c r="E273" i="11"/>
  <c r="D274" i="11"/>
  <c r="E274" i="11"/>
  <c r="D275" i="11"/>
  <c r="E275" i="11"/>
  <c r="D276" i="11"/>
  <c r="E276" i="11"/>
  <c r="D277" i="11"/>
  <c r="E277" i="11"/>
  <c r="D278" i="11"/>
  <c r="E278" i="11"/>
  <c r="D279" i="11"/>
  <c r="E279" i="11"/>
  <c r="D280" i="11"/>
  <c r="E280" i="11"/>
  <c r="D281" i="11"/>
  <c r="E281" i="11"/>
  <c r="D282" i="11"/>
  <c r="E282" i="11"/>
  <c r="D283" i="11"/>
  <c r="E283" i="11"/>
  <c r="D284" i="11"/>
  <c r="E284" i="11"/>
  <c r="D285" i="11"/>
  <c r="E285" i="11"/>
  <c r="D286" i="11"/>
  <c r="E286" i="11"/>
  <c r="D287" i="11"/>
  <c r="E287" i="11"/>
  <c r="D288" i="11"/>
  <c r="E288" i="11"/>
  <c r="D289" i="11"/>
  <c r="E289" i="11"/>
  <c r="D290" i="11"/>
  <c r="E290" i="11"/>
  <c r="D291" i="11"/>
  <c r="E291" i="11"/>
  <c r="D292" i="11"/>
  <c r="E292" i="11"/>
  <c r="D293" i="11"/>
  <c r="E293" i="11"/>
  <c r="D294" i="11"/>
  <c r="E294" i="11"/>
  <c r="D295" i="11"/>
  <c r="E295" i="11"/>
  <c r="D296" i="11"/>
  <c r="E296" i="11"/>
  <c r="D297" i="11"/>
  <c r="E297" i="11"/>
  <c r="D298" i="11"/>
  <c r="E298" i="11"/>
  <c r="D299" i="11"/>
  <c r="E299" i="11"/>
  <c r="D300" i="11"/>
  <c r="E300" i="11"/>
  <c r="D301" i="11"/>
  <c r="E301" i="11"/>
  <c r="D302" i="11"/>
  <c r="E302" i="11"/>
  <c r="D303" i="11"/>
  <c r="E303" i="11"/>
  <c r="D304" i="11"/>
  <c r="E304" i="11"/>
  <c r="D305" i="11"/>
  <c r="E305" i="11"/>
  <c r="D306" i="11"/>
  <c r="E306" i="11"/>
  <c r="D307" i="11"/>
  <c r="E307" i="11"/>
  <c r="D308" i="11"/>
  <c r="E308" i="11"/>
  <c r="D309" i="11"/>
  <c r="E309" i="11"/>
  <c r="D310" i="11"/>
  <c r="E310" i="11"/>
  <c r="D311" i="11"/>
  <c r="E311" i="11"/>
  <c r="D312" i="11"/>
  <c r="E312" i="11"/>
  <c r="D313" i="11"/>
  <c r="E313" i="11"/>
  <c r="D314" i="11"/>
  <c r="E314" i="11"/>
  <c r="D315" i="11"/>
  <c r="E315" i="11"/>
  <c r="D316" i="11"/>
  <c r="E316" i="11"/>
  <c r="D317" i="11"/>
  <c r="E317" i="11"/>
  <c r="D318" i="11"/>
  <c r="E318" i="11"/>
  <c r="D319" i="11"/>
  <c r="E319" i="11"/>
  <c r="D320" i="11"/>
  <c r="E320" i="11"/>
  <c r="D321" i="11"/>
  <c r="E321" i="11"/>
  <c r="D322" i="11"/>
  <c r="E322" i="11"/>
  <c r="D323" i="11"/>
  <c r="E323" i="11"/>
  <c r="D324" i="11"/>
  <c r="E324" i="11"/>
  <c r="D325" i="11"/>
  <c r="E325" i="11"/>
  <c r="D326" i="11"/>
  <c r="E326" i="11"/>
  <c r="D327" i="11"/>
  <c r="E327" i="11"/>
  <c r="D328" i="11"/>
  <c r="E328" i="11"/>
  <c r="D329" i="11"/>
  <c r="E329" i="11"/>
  <c r="D330" i="11"/>
  <c r="E330" i="11"/>
  <c r="D331" i="11"/>
  <c r="E331" i="11"/>
  <c r="D332" i="11"/>
  <c r="E332" i="11"/>
  <c r="D333" i="11"/>
  <c r="E333" i="11"/>
  <c r="D334" i="11"/>
  <c r="E334" i="11"/>
  <c r="D335" i="11"/>
  <c r="E335" i="11"/>
  <c r="D336" i="11"/>
  <c r="E336" i="11"/>
  <c r="D337" i="11"/>
  <c r="E337" i="11"/>
  <c r="D338" i="11"/>
  <c r="E338" i="11"/>
  <c r="D339" i="11"/>
  <c r="E339" i="11"/>
  <c r="D340" i="11"/>
  <c r="E340" i="11"/>
  <c r="D341" i="11"/>
  <c r="E341" i="11"/>
  <c r="D342" i="11"/>
  <c r="E342" i="11"/>
  <c r="D343" i="11"/>
  <c r="E343" i="11"/>
  <c r="D344" i="11"/>
  <c r="E344" i="11"/>
  <c r="D345" i="11"/>
  <c r="E345" i="11"/>
  <c r="D346" i="11"/>
  <c r="E346" i="11"/>
  <c r="D347" i="11"/>
  <c r="E347" i="11"/>
  <c r="D348" i="11"/>
  <c r="E348" i="11"/>
  <c r="D349" i="11"/>
  <c r="E349" i="11"/>
  <c r="D350" i="11"/>
  <c r="E350" i="11"/>
  <c r="D351" i="11"/>
  <c r="E351" i="11"/>
  <c r="D352" i="11"/>
  <c r="E352" i="11"/>
  <c r="D353" i="11"/>
  <c r="E353" i="11"/>
  <c r="D354" i="11"/>
  <c r="E354" i="11"/>
  <c r="D355" i="11"/>
  <c r="E355" i="11"/>
  <c r="D356" i="11"/>
  <c r="E356" i="11"/>
  <c r="D357" i="11"/>
  <c r="E357" i="11"/>
  <c r="D358" i="11"/>
  <c r="E358" i="11"/>
  <c r="D359" i="11"/>
  <c r="E359" i="11"/>
  <c r="D360" i="11"/>
  <c r="E360" i="11"/>
  <c r="D361" i="11"/>
  <c r="E361" i="11"/>
  <c r="D362" i="11"/>
  <c r="E362" i="11"/>
  <c r="D363" i="11"/>
  <c r="E363" i="11"/>
  <c r="D364" i="11"/>
  <c r="E364" i="11"/>
  <c r="D365" i="11"/>
  <c r="E365" i="11"/>
  <c r="D366" i="11"/>
  <c r="E366" i="11"/>
  <c r="D367" i="11"/>
  <c r="E367" i="11"/>
  <c r="D368" i="11"/>
  <c r="E368" i="11"/>
  <c r="D369" i="11"/>
  <c r="E369" i="11"/>
  <c r="D370" i="11"/>
  <c r="E370" i="11"/>
  <c r="D371" i="11"/>
  <c r="E371" i="11"/>
  <c r="D372" i="11"/>
  <c r="E372" i="11"/>
  <c r="D373" i="11"/>
  <c r="E373" i="11"/>
  <c r="D374" i="11"/>
  <c r="E374" i="11"/>
  <c r="D375" i="11"/>
  <c r="E375" i="11"/>
  <c r="D376" i="11"/>
  <c r="E376" i="11"/>
  <c r="D377" i="11"/>
  <c r="E377" i="11"/>
  <c r="D378" i="11"/>
  <c r="E378" i="11"/>
  <c r="D379" i="11"/>
  <c r="E379" i="11"/>
  <c r="D380" i="11"/>
  <c r="E380" i="11"/>
  <c r="D381" i="11"/>
  <c r="E381" i="11"/>
  <c r="D382" i="11"/>
  <c r="E382" i="11"/>
  <c r="D383" i="11"/>
  <c r="E383" i="11"/>
  <c r="D384" i="11"/>
  <c r="E384" i="11"/>
  <c r="D385" i="11"/>
  <c r="E385" i="11"/>
  <c r="D386" i="11"/>
  <c r="E386" i="11"/>
  <c r="D387" i="11"/>
  <c r="E387" i="11"/>
  <c r="D388" i="11"/>
  <c r="E388" i="11"/>
  <c r="D389" i="11"/>
  <c r="E389" i="11"/>
  <c r="D390" i="11"/>
  <c r="E390" i="11"/>
  <c r="D391" i="11"/>
  <c r="E391" i="11"/>
  <c r="D392" i="11"/>
  <c r="E392" i="11"/>
  <c r="D393" i="11"/>
  <c r="E393" i="11"/>
  <c r="D394" i="11"/>
  <c r="E394" i="11"/>
  <c r="D395" i="11"/>
  <c r="E395" i="11"/>
  <c r="D396" i="11"/>
  <c r="E396" i="11"/>
  <c r="D397" i="11"/>
  <c r="E397" i="11"/>
  <c r="D398" i="11"/>
  <c r="E398" i="11"/>
  <c r="D399" i="11"/>
  <c r="E399" i="11"/>
  <c r="D400" i="11"/>
  <c r="E400" i="11"/>
  <c r="D401" i="11"/>
  <c r="E401" i="11"/>
  <c r="D402" i="11"/>
  <c r="E402" i="11"/>
  <c r="D403" i="11"/>
  <c r="E403" i="11"/>
  <c r="D404" i="11"/>
  <c r="E404" i="11"/>
  <c r="D405" i="11"/>
  <c r="E405" i="11"/>
  <c r="D406" i="11"/>
  <c r="E406" i="11"/>
  <c r="D407" i="11"/>
  <c r="E407" i="11"/>
  <c r="D408" i="11"/>
  <c r="E408" i="11"/>
  <c r="D409" i="11"/>
  <c r="E409" i="11"/>
  <c r="D410" i="11"/>
  <c r="E410" i="11"/>
  <c r="D411" i="11"/>
  <c r="E411" i="11"/>
  <c r="D412" i="11"/>
  <c r="E412" i="11"/>
  <c r="D413" i="11"/>
  <c r="E413" i="11"/>
  <c r="D414" i="11"/>
  <c r="E414" i="11"/>
  <c r="D415" i="11"/>
  <c r="E415" i="11"/>
  <c r="D416" i="11"/>
  <c r="E416" i="11"/>
  <c r="D417" i="11"/>
  <c r="E417" i="11"/>
  <c r="D418" i="11"/>
  <c r="E418" i="11"/>
  <c r="D419" i="11"/>
  <c r="E419" i="11"/>
  <c r="D420" i="11"/>
  <c r="E420" i="11"/>
  <c r="D421" i="11"/>
  <c r="E421" i="11"/>
  <c r="D422" i="11"/>
  <c r="E422" i="11"/>
  <c r="D423" i="11"/>
  <c r="E423" i="11"/>
  <c r="D424" i="11"/>
  <c r="E424" i="11"/>
  <c r="D425" i="11"/>
  <c r="E425" i="11"/>
  <c r="D426" i="11"/>
  <c r="E426" i="11"/>
  <c r="D427" i="11"/>
  <c r="E427" i="11"/>
  <c r="D428" i="11"/>
  <c r="E428" i="11"/>
  <c r="D429" i="11"/>
  <c r="E429" i="11"/>
  <c r="D430" i="11"/>
  <c r="E430" i="11"/>
  <c r="D431" i="11"/>
  <c r="E431" i="11"/>
  <c r="D432" i="11"/>
  <c r="E432" i="11"/>
  <c r="D433" i="11"/>
  <c r="E433" i="11"/>
  <c r="D434" i="11"/>
  <c r="E434" i="11"/>
  <c r="D435" i="11"/>
  <c r="E435" i="11"/>
  <c r="D436" i="11"/>
  <c r="E436" i="11"/>
  <c r="D437" i="11"/>
  <c r="E437" i="11"/>
  <c r="D438" i="11"/>
  <c r="E438" i="11"/>
  <c r="D439" i="11"/>
  <c r="E439" i="11"/>
  <c r="D440" i="11"/>
  <c r="E440" i="11"/>
  <c r="D441" i="11"/>
  <c r="E441" i="11"/>
  <c r="D442" i="11"/>
  <c r="E442" i="11"/>
  <c r="D443" i="11"/>
  <c r="E443" i="11"/>
  <c r="D444" i="11"/>
  <c r="E444" i="11"/>
  <c r="D445" i="11"/>
  <c r="E445" i="11"/>
  <c r="D446" i="11"/>
  <c r="E446" i="11"/>
  <c r="D447" i="11"/>
  <c r="E447" i="11"/>
  <c r="D448" i="11"/>
  <c r="E448" i="11"/>
  <c r="D449" i="11"/>
  <c r="E449" i="11"/>
  <c r="D450" i="11"/>
  <c r="E450" i="11"/>
  <c r="D451" i="11"/>
  <c r="E451" i="11"/>
  <c r="D452" i="11"/>
  <c r="E452" i="11"/>
  <c r="D453" i="11"/>
  <c r="E453" i="11"/>
  <c r="D454" i="11"/>
  <c r="E454" i="11"/>
  <c r="D455" i="11"/>
  <c r="E455" i="11"/>
  <c r="D456" i="11"/>
  <c r="E456" i="11"/>
  <c r="D457" i="11"/>
  <c r="E457" i="11"/>
  <c r="D458" i="11"/>
  <c r="E458" i="11"/>
  <c r="D459" i="11"/>
  <c r="E459" i="11"/>
  <c r="D460" i="11"/>
  <c r="E460" i="11"/>
  <c r="D461" i="11"/>
  <c r="E461" i="11"/>
  <c r="D462" i="11"/>
  <c r="E462" i="11"/>
  <c r="D463" i="11"/>
  <c r="E463" i="11"/>
  <c r="D464" i="11"/>
  <c r="E464" i="11"/>
  <c r="D465" i="11"/>
  <c r="E465" i="11"/>
  <c r="D466" i="11"/>
  <c r="E466" i="11"/>
  <c r="D467" i="11"/>
  <c r="E467" i="11"/>
  <c r="D468" i="11"/>
  <c r="E468" i="11"/>
  <c r="D469" i="11"/>
  <c r="E469" i="11"/>
  <c r="D470" i="11"/>
  <c r="E470" i="11"/>
  <c r="D471" i="11"/>
  <c r="E471" i="11"/>
  <c r="D472" i="11"/>
  <c r="E472" i="11"/>
  <c r="D473" i="11"/>
  <c r="E473" i="11"/>
  <c r="D474" i="11"/>
  <c r="E474" i="11"/>
  <c r="D475" i="11"/>
  <c r="E475" i="11"/>
  <c r="D476" i="11"/>
  <c r="E476" i="11"/>
  <c r="D477" i="11"/>
  <c r="E477" i="11"/>
  <c r="D478" i="11"/>
  <c r="E478" i="11"/>
  <c r="D479" i="11"/>
  <c r="E479" i="11"/>
  <c r="D480" i="11"/>
  <c r="E480" i="11"/>
  <c r="D481" i="11"/>
  <c r="E481" i="11"/>
  <c r="D482" i="11"/>
  <c r="E482" i="11"/>
  <c r="D483" i="11"/>
  <c r="E483" i="11"/>
  <c r="D484" i="11"/>
  <c r="E484" i="11"/>
  <c r="D485" i="11"/>
  <c r="E485" i="11"/>
  <c r="D486" i="11"/>
  <c r="E486" i="11"/>
  <c r="D487" i="11"/>
  <c r="E487" i="11"/>
  <c r="D488" i="11"/>
  <c r="E488" i="11"/>
  <c r="D489" i="11"/>
  <c r="E489" i="11"/>
  <c r="D490" i="11"/>
  <c r="E490" i="11"/>
  <c r="D491" i="11"/>
  <c r="E491" i="11"/>
  <c r="D492" i="11"/>
  <c r="E492" i="11"/>
  <c r="D493" i="11"/>
  <c r="E493" i="11"/>
  <c r="D494" i="11"/>
  <c r="E494" i="11"/>
  <c r="D495" i="11"/>
  <c r="E495" i="11"/>
  <c r="D496" i="11"/>
  <c r="E496" i="11"/>
  <c r="D497" i="11"/>
  <c r="E497" i="11"/>
  <c r="D498" i="11"/>
  <c r="E498" i="11"/>
  <c r="D499" i="11"/>
  <c r="E499" i="11"/>
  <c r="D500" i="11"/>
  <c r="E500" i="11"/>
  <c r="D501" i="11"/>
  <c r="E501" i="11"/>
  <c r="E149" i="11"/>
  <c r="C149" i="11"/>
  <c r="D149" i="11"/>
  <c r="B149" i="11"/>
  <c r="D103" i="11"/>
  <c r="E103" i="11"/>
  <c r="D104" i="11"/>
  <c r="E104" i="11"/>
  <c r="D105" i="11"/>
  <c r="E105" i="11"/>
  <c r="D106" i="11"/>
  <c r="E106" i="11"/>
  <c r="D107" i="11"/>
  <c r="E107" i="11"/>
  <c r="D108" i="11"/>
  <c r="E108" i="11"/>
  <c r="D109" i="11"/>
  <c r="E109" i="11"/>
  <c r="D110" i="11"/>
  <c r="E110" i="11"/>
  <c r="D111" i="11"/>
  <c r="E111" i="11"/>
  <c r="D112" i="11"/>
  <c r="E112" i="11"/>
  <c r="D113" i="11"/>
  <c r="E113" i="11"/>
  <c r="D114" i="11"/>
  <c r="E114" i="11"/>
  <c r="D115" i="11"/>
  <c r="E115" i="11"/>
  <c r="D116" i="11"/>
  <c r="E116" i="11"/>
  <c r="D117" i="11"/>
  <c r="E117" i="11"/>
  <c r="D118" i="11"/>
  <c r="E118" i="11"/>
  <c r="D119" i="11"/>
  <c r="E119" i="11"/>
  <c r="D120" i="11"/>
  <c r="E120" i="11"/>
  <c r="D121" i="11"/>
  <c r="E121" i="11"/>
  <c r="D122" i="11"/>
  <c r="E122" i="11"/>
  <c r="D123" i="11"/>
  <c r="E123" i="11"/>
  <c r="D124" i="11"/>
  <c r="E124" i="11"/>
  <c r="D125" i="11"/>
  <c r="E125" i="11"/>
  <c r="D126" i="11"/>
  <c r="E126" i="11"/>
  <c r="D127" i="11"/>
  <c r="E127" i="11"/>
  <c r="D128" i="11"/>
  <c r="E128" i="11"/>
  <c r="D129" i="11"/>
  <c r="E129" i="11"/>
  <c r="D130" i="11"/>
  <c r="E130" i="11"/>
  <c r="D131" i="11"/>
  <c r="E131" i="11"/>
  <c r="D132" i="11"/>
  <c r="E132" i="11"/>
  <c r="D133" i="11"/>
  <c r="E133" i="11"/>
  <c r="D134" i="11"/>
  <c r="E134" i="11"/>
  <c r="D135" i="11"/>
  <c r="E135" i="11"/>
  <c r="D136" i="11"/>
  <c r="E136" i="11"/>
  <c r="D137" i="11"/>
  <c r="E137" i="11"/>
  <c r="D138" i="11"/>
  <c r="E138" i="11"/>
  <c r="D139" i="11"/>
  <c r="E139" i="11"/>
  <c r="D140" i="11"/>
  <c r="E140" i="11"/>
  <c r="D141" i="11"/>
  <c r="E141" i="11"/>
  <c r="D142" i="11"/>
  <c r="E142" i="11"/>
  <c r="D143" i="11"/>
  <c r="E143" i="11"/>
  <c r="D144" i="11"/>
  <c r="E144" i="11"/>
  <c r="D145" i="11"/>
  <c r="E145" i="11"/>
  <c r="D146" i="11"/>
  <c r="E146" i="11"/>
  <c r="E102" i="11"/>
  <c r="D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02" i="11"/>
  <c r="E92" i="11"/>
  <c r="E93" i="11"/>
  <c r="E94" i="11"/>
  <c r="E95" i="11"/>
  <c r="K95" i="11" s="1"/>
  <c r="E96" i="11"/>
  <c r="E97" i="11"/>
  <c r="E98" i="11"/>
  <c r="E99" i="11"/>
  <c r="E91" i="11"/>
  <c r="D92" i="11"/>
  <c r="D93" i="11"/>
  <c r="D94" i="11"/>
  <c r="D95" i="11"/>
  <c r="D96" i="11"/>
  <c r="D97" i="11"/>
  <c r="D98" i="11"/>
  <c r="H98" i="11" s="1"/>
  <c r="D99" i="11"/>
  <c r="D91" i="11"/>
  <c r="C99" i="11"/>
  <c r="C92" i="11"/>
  <c r="I92" i="11" s="1"/>
  <c r="K92" i="11" s="1"/>
  <c r="C93" i="11"/>
  <c r="I93" i="11"/>
  <c r="C94" i="11"/>
  <c r="C95" i="11"/>
  <c r="L95" i="11" s="1"/>
  <c r="C96" i="11"/>
  <c r="C97" i="11"/>
  <c r="C98" i="11"/>
  <c r="C91" i="11"/>
  <c r="I91" i="11" s="1"/>
  <c r="K91" i="11" s="1"/>
  <c r="B92" i="11"/>
  <c r="B93" i="11"/>
  <c r="L93" i="11" s="1"/>
  <c r="B94" i="11"/>
  <c r="L94" i="11" s="1"/>
  <c r="B95" i="11"/>
  <c r="B96" i="11"/>
  <c r="B97" i="11"/>
  <c r="L97" i="11"/>
  <c r="B98" i="11"/>
  <c r="L98" i="11"/>
  <c r="B99" i="11"/>
  <c r="B91" i="11"/>
  <c r="P91" i="11" s="1"/>
  <c r="E6" i="11"/>
  <c r="E7" i="11"/>
  <c r="E8" i="11"/>
  <c r="E10" i="11"/>
  <c r="E11" i="11"/>
  <c r="E12" i="11"/>
  <c r="E14" i="11"/>
  <c r="E15" i="11"/>
  <c r="E16" i="11"/>
  <c r="E18" i="11"/>
  <c r="E19" i="11"/>
  <c r="E20" i="11"/>
  <c r="E22" i="11"/>
  <c r="E23" i="11"/>
  <c r="E24" i="11"/>
  <c r="E26" i="11"/>
  <c r="E27" i="11"/>
  <c r="E28" i="11"/>
  <c r="E30" i="11"/>
  <c r="E31" i="11"/>
  <c r="E32" i="11"/>
  <c r="E33" i="11"/>
  <c r="E34" i="11"/>
  <c r="E35" i="11"/>
  <c r="E36" i="11"/>
  <c r="E38" i="11"/>
  <c r="E39" i="11"/>
  <c r="E40" i="11"/>
  <c r="E42" i="11"/>
  <c r="E43" i="11"/>
  <c r="E44" i="11"/>
  <c r="E47" i="11"/>
  <c r="E48" i="11"/>
  <c r="I48" i="11" s="1"/>
  <c r="K48" i="11" s="1"/>
  <c r="E49" i="11"/>
  <c r="E50" i="11"/>
  <c r="E51" i="11"/>
  <c r="E52" i="11"/>
  <c r="E55" i="11"/>
  <c r="E56" i="11"/>
  <c r="E57" i="11"/>
  <c r="E58" i="11"/>
  <c r="E59" i="11"/>
  <c r="E60" i="11"/>
  <c r="E63" i="11"/>
  <c r="E64" i="11"/>
  <c r="C64" i="11"/>
  <c r="E67" i="11"/>
  <c r="E68" i="11"/>
  <c r="C68" i="11"/>
  <c r="E70" i="11"/>
  <c r="I70" i="11" s="1"/>
  <c r="K70" i="11" s="1"/>
  <c r="E71" i="11"/>
  <c r="E72" i="11"/>
  <c r="E73" i="11"/>
  <c r="E74" i="11"/>
  <c r="E75" i="11"/>
  <c r="E77" i="11"/>
  <c r="E78" i="11"/>
  <c r="E79" i="11"/>
  <c r="E81" i="11"/>
  <c r="E82" i="11"/>
  <c r="E83" i="11"/>
  <c r="E85" i="11"/>
  <c r="E86" i="11"/>
  <c r="E87"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6" i="11"/>
  <c r="D47" i="11"/>
  <c r="D48" i="11"/>
  <c r="D51" i="11"/>
  <c r="D52" i="11"/>
  <c r="D54" i="11"/>
  <c r="D55" i="11"/>
  <c r="D56" i="11"/>
  <c r="D59" i="11"/>
  <c r="D60" i="11"/>
  <c r="D62" i="11"/>
  <c r="D63" i="11"/>
  <c r="D64" i="11"/>
  <c r="D67" i="11"/>
  <c r="D68" i="11"/>
  <c r="D69" i="11"/>
  <c r="D70" i="11"/>
  <c r="D71" i="11"/>
  <c r="D75" i="11"/>
  <c r="D76" i="11"/>
  <c r="D79" i="11"/>
  <c r="D80" i="11"/>
  <c r="D83" i="11"/>
  <c r="D84" i="11"/>
  <c r="D87" i="11"/>
  <c r="D88" i="11"/>
  <c r="D5" i="11"/>
  <c r="C7" i="11"/>
  <c r="C8" i="11"/>
  <c r="C11" i="11"/>
  <c r="I11" i="11" s="1"/>
  <c r="K11" i="11" s="1"/>
  <c r="C12" i="11"/>
  <c r="C15" i="11"/>
  <c r="C16" i="11"/>
  <c r="C19" i="11"/>
  <c r="C20" i="11"/>
  <c r="C23" i="11"/>
  <c r="C24" i="11"/>
  <c r="C27" i="11"/>
  <c r="I27" i="11" s="1"/>
  <c r="K27" i="11" s="1"/>
  <c r="C28" i="11"/>
  <c r="I28" i="11" s="1"/>
  <c r="K28" i="11" s="1"/>
  <c r="C30" i="11"/>
  <c r="I30" i="11" s="1"/>
  <c r="K30" i="11" s="1"/>
  <c r="C31" i="11"/>
  <c r="I31" i="11" s="1"/>
  <c r="K31" i="11" s="1"/>
  <c r="C32" i="11"/>
  <c r="I32" i="11" s="1"/>
  <c r="K32" i="11" s="1"/>
  <c r="C33" i="11"/>
  <c r="C35" i="11"/>
  <c r="C36" i="11"/>
  <c r="C38" i="11"/>
  <c r="C39" i="11"/>
  <c r="C40" i="11"/>
  <c r="C43" i="11"/>
  <c r="C44" i="11"/>
  <c r="C47" i="11"/>
  <c r="C50" i="11"/>
  <c r="C51" i="11"/>
  <c r="I51" i="11" s="1"/>
  <c r="C52" i="11"/>
  <c r="I52" i="11" s="1"/>
  <c r="K52" i="11" s="1"/>
  <c r="C55" i="11"/>
  <c r="I55" i="11" s="1"/>
  <c r="K55" i="11" s="1"/>
  <c r="C58" i="11"/>
  <c r="C59" i="11"/>
  <c r="C60" i="11"/>
  <c r="C63" i="11"/>
  <c r="C67" i="11"/>
  <c r="I67" i="11" s="1"/>
  <c r="K67" i="11" s="1"/>
  <c r="C71" i="11"/>
  <c r="C74" i="11"/>
  <c r="L74" i="11" s="1"/>
  <c r="C75" i="11"/>
  <c r="C78" i="11"/>
  <c r="C79" i="11"/>
  <c r="C82" i="11"/>
  <c r="C83" i="11"/>
  <c r="C86" i="11"/>
  <c r="C87" i="11"/>
  <c r="B7" i="11"/>
  <c r="P7" i="11" s="1"/>
  <c r="B8" i="11"/>
  <c r="B11" i="11"/>
  <c r="B12" i="11"/>
  <c r="P12" i="11" s="1"/>
  <c r="B15" i="11"/>
  <c r="P15" i="11" s="1"/>
  <c r="B16" i="11"/>
  <c r="P16" i="11" s="1"/>
  <c r="B19" i="11"/>
  <c r="P19" i="11" s="1"/>
  <c r="B20" i="11"/>
  <c r="P20" i="11" s="1"/>
  <c r="B23" i="11"/>
  <c r="P23" i="11" s="1"/>
  <c r="B24" i="11"/>
  <c r="B27" i="11"/>
  <c r="B28" i="11"/>
  <c r="P28" i="11" s="1"/>
  <c r="B29" i="11"/>
  <c r="B30" i="11"/>
  <c r="B31" i="11"/>
  <c r="B32" i="11"/>
  <c r="P32" i="11" s="1"/>
  <c r="B33" i="11"/>
  <c r="P33" i="11" s="1"/>
  <c r="B35" i="11"/>
  <c r="B36" i="11"/>
  <c r="B37" i="11"/>
  <c r="H37" i="11" s="1"/>
  <c r="J37" i="11" s="1"/>
  <c r="B38" i="11"/>
  <c r="P38" i="11" s="1"/>
  <c r="B39" i="11"/>
  <c r="B40" i="11"/>
  <c r="L40" i="11" s="1"/>
  <c r="B43" i="11"/>
  <c r="P43" i="11" s="1"/>
  <c r="B44" i="11"/>
  <c r="P44" i="11" s="1"/>
  <c r="B46" i="11"/>
  <c r="L46" i="11" s="1"/>
  <c r="B47" i="11"/>
  <c r="B51" i="11"/>
  <c r="L51" i="11" s="1"/>
  <c r="B52" i="11"/>
  <c r="L52" i="11" s="1"/>
  <c r="B54" i="11"/>
  <c r="B55" i="11"/>
  <c r="B59" i="11"/>
  <c r="B60" i="11"/>
  <c r="H60" i="11" s="1"/>
  <c r="J60" i="11" s="1"/>
  <c r="B63" i="11"/>
  <c r="P63" i="11" s="1"/>
  <c r="B64" i="11"/>
  <c r="P64" i="11" s="1"/>
  <c r="B67" i="11"/>
  <c r="P67" i="11" s="1"/>
  <c r="B68" i="11"/>
  <c r="P68" i="11" s="1"/>
  <c r="B71" i="11"/>
  <c r="P71" i="11" s="1"/>
  <c r="B75" i="11"/>
  <c r="P75" i="11" s="1"/>
  <c r="B79" i="11"/>
  <c r="L79" i="11" s="1"/>
  <c r="B83" i="11"/>
  <c r="P83" i="11" s="1"/>
  <c r="B87" i="11"/>
  <c r="P87" i="11" s="1"/>
  <c r="L3" i="11"/>
  <c r="I3" i="11"/>
  <c r="K3" i="11" s="1"/>
  <c r="H3" i="11"/>
  <c r="J3" i="11" s="1"/>
  <c r="M3" i="11" s="1"/>
  <c r="N3" i="11" s="1"/>
  <c r="O3" i="11" s="1"/>
  <c r="P3" i="11" s="1"/>
  <c r="L214" i="11"/>
  <c r="H214" i="11"/>
  <c r="J214" i="11"/>
  <c r="M214" i="11" s="1"/>
  <c r="I96" i="11"/>
  <c r="K96" i="11"/>
  <c r="P214" i="11"/>
  <c r="I95" i="11"/>
  <c r="H96" i="11"/>
  <c r="J96" i="11" s="1"/>
  <c r="M96" i="11" s="1"/>
  <c r="N96" i="11" s="1"/>
  <c r="O96" i="11" s="1"/>
  <c r="I98" i="11"/>
  <c r="K98" i="11"/>
  <c r="L96" i="11"/>
  <c r="L91" i="11"/>
  <c r="L99" i="11"/>
  <c r="H99" i="11"/>
  <c r="J99" i="11" s="1"/>
  <c r="I94" i="11"/>
  <c r="K94" i="11"/>
  <c r="H92" i="11"/>
  <c r="J92" i="11"/>
  <c r="K93" i="11"/>
  <c r="I97" i="11"/>
  <c r="K97" i="11"/>
  <c r="H95" i="11"/>
  <c r="J95" i="11" s="1"/>
  <c r="M90" i="11"/>
  <c r="N90" i="11" s="1"/>
  <c r="O90" i="11" s="1"/>
  <c r="H97" i="11"/>
  <c r="J97" i="11"/>
  <c r="M97" i="11" s="1"/>
  <c r="H93" i="11"/>
  <c r="J93" i="11"/>
  <c r="M93" i="11" s="1"/>
  <c r="P96" i="11"/>
  <c r="P93" i="11"/>
  <c r="P92" i="11"/>
  <c r="P98" i="11"/>
  <c r="P97" i="11"/>
  <c r="P99" i="11"/>
  <c r="P95" i="11"/>
  <c r="M95" i="11" l="1"/>
  <c r="N95" i="11" s="1"/>
  <c r="O95" i="11" s="1"/>
  <c r="M92" i="11"/>
  <c r="N93" i="11"/>
  <c r="O93" i="11" s="1"/>
  <c r="N214" i="11"/>
  <c r="O214" i="11" s="1"/>
  <c r="K99" i="11"/>
  <c r="M99" i="11" s="1"/>
  <c r="N99" i="11" s="1"/>
  <c r="O99" i="11" s="1"/>
  <c r="N97" i="11"/>
  <c r="O97" i="11" s="1"/>
  <c r="M89" i="11"/>
  <c r="N89" i="11" s="1"/>
  <c r="O89" i="11" s="1"/>
  <c r="L59" i="11"/>
  <c r="L92" i="11"/>
  <c r="I99" i="11"/>
  <c r="P94" i="11"/>
  <c r="M91" i="11"/>
  <c r="N91" i="11" s="1"/>
  <c r="O91" i="11" s="1"/>
  <c r="H94" i="11"/>
  <c r="J94" i="11" s="1"/>
  <c r="J98" i="11"/>
  <c r="M98" i="11" s="1"/>
  <c r="N98" i="11" s="1"/>
  <c r="O98" i="11" s="1"/>
  <c r="H91" i="11"/>
  <c r="J91" i="11" s="1"/>
  <c r="M94" i="11"/>
  <c r="N94" i="11" s="1"/>
  <c r="O94" i="11" s="1"/>
  <c r="I87" i="11"/>
  <c r="K87" i="11" s="1"/>
  <c r="H26" i="11"/>
  <c r="J26" i="11" s="1"/>
  <c r="I22" i="11"/>
  <c r="K22" i="11" s="1"/>
  <c r="L82" i="11"/>
  <c r="L72" i="11"/>
  <c r="P82" i="11"/>
  <c r="P59" i="11"/>
  <c r="H79" i="11"/>
  <c r="J79" i="11" s="1"/>
  <c r="H29" i="11"/>
  <c r="J29" i="11" s="1"/>
  <c r="I82" i="11"/>
  <c r="K82" i="11" s="1"/>
  <c r="P79" i="11"/>
  <c r="H33" i="11"/>
  <c r="J33" i="11" s="1"/>
  <c r="L43" i="11"/>
  <c r="L68" i="11"/>
  <c r="H12" i="11"/>
  <c r="J12" i="11" s="1"/>
  <c r="P51" i="11"/>
  <c r="P37" i="11"/>
  <c r="H59" i="11"/>
  <c r="J59" i="11" s="1"/>
  <c r="H67" i="11"/>
  <c r="J67" i="11" s="1"/>
  <c r="M67" i="11" s="1"/>
  <c r="P52" i="11"/>
  <c r="P60" i="11"/>
  <c r="L44" i="11"/>
  <c r="H52" i="11"/>
  <c r="J52" i="11" s="1"/>
  <c r="M52" i="11" s="1"/>
  <c r="N52" i="11" s="1"/>
  <c r="O52" i="11" s="1"/>
  <c r="H38" i="11"/>
  <c r="J38" i="11" s="1"/>
  <c r="L60" i="11"/>
  <c r="P72" i="11"/>
  <c r="I57" i="11"/>
  <c r="K57" i="11" s="1"/>
  <c r="H56" i="11"/>
  <c r="J56" i="11" s="1"/>
  <c r="H13" i="11"/>
  <c r="J13" i="11" s="1"/>
  <c r="H10" i="11"/>
  <c r="J10" i="11" s="1"/>
  <c r="I72" i="11"/>
  <c r="K72" i="11" s="1"/>
  <c r="I42" i="11"/>
  <c r="K42" i="11" s="1"/>
  <c r="H34" i="11"/>
  <c r="J34" i="11" s="1"/>
  <c r="I6" i="11"/>
  <c r="K6" i="11" s="1"/>
  <c r="H88" i="11"/>
  <c r="J88" i="11" s="1"/>
  <c r="H80" i="11"/>
  <c r="J80" i="11" s="1"/>
  <c r="P29" i="11"/>
  <c r="P88" i="11"/>
  <c r="P56" i="11"/>
  <c r="L38" i="11"/>
  <c r="I36" i="11"/>
  <c r="K36" i="11" s="1"/>
  <c r="I16" i="11"/>
  <c r="K16" i="11" s="1"/>
  <c r="K51" i="11"/>
  <c r="I62" i="11"/>
  <c r="K62" i="11" s="1"/>
  <c r="H61" i="11"/>
  <c r="J61" i="11" s="1"/>
  <c r="L48" i="11"/>
  <c r="L22" i="11"/>
  <c r="I17" i="11"/>
  <c r="K17" i="11" s="1"/>
  <c r="I66" i="11"/>
  <c r="K66" i="11" s="1"/>
  <c r="H47" i="11"/>
  <c r="J47" i="11" s="1"/>
  <c r="L36" i="11"/>
  <c r="L31" i="11"/>
  <c r="L27" i="11"/>
  <c r="L11" i="11"/>
  <c r="L86" i="11"/>
  <c r="L78" i="11"/>
  <c r="I58" i="11"/>
  <c r="K58" i="11" s="1"/>
  <c r="L50" i="11"/>
  <c r="I40" i="11"/>
  <c r="K40" i="11" s="1"/>
  <c r="I35" i="11"/>
  <c r="K35" i="11" s="1"/>
  <c r="L23" i="11"/>
  <c r="L15" i="11"/>
  <c r="L7" i="11"/>
  <c r="H84" i="11"/>
  <c r="J84" i="11" s="1"/>
  <c r="H76" i="11"/>
  <c r="J76" i="11" s="1"/>
  <c r="H51" i="11"/>
  <c r="J51" i="11" s="1"/>
  <c r="L57" i="11"/>
  <c r="L41" i="11"/>
  <c r="L13" i="11"/>
  <c r="L84" i="11"/>
  <c r="H30" i="11"/>
  <c r="J30" i="11" s="1"/>
  <c r="M30" i="11" s="1"/>
  <c r="L8" i="11"/>
  <c r="I63" i="11"/>
  <c r="K63" i="11" s="1"/>
  <c r="I47" i="11"/>
  <c r="K47" i="11" s="1"/>
  <c r="H83" i="11"/>
  <c r="J83" i="11" s="1"/>
  <c r="H50" i="11"/>
  <c r="J50" i="11" s="1"/>
  <c r="L49" i="11"/>
  <c r="I41" i="11"/>
  <c r="K41" i="11" s="1"/>
  <c r="L26" i="11"/>
  <c r="I21" i="11"/>
  <c r="K21" i="11" s="1"/>
  <c r="L10" i="11"/>
  <c r="I5" i="11"/>
  <c r="K5" i="11" s="1"/>
  <c r="H86" i="11"/>
  <c r="J86" i="11" s="1"/>
  <c r="H82" i="11"/>
  <c r="J82" i="11" s="1"/>
  <c r="H78" i="11"/>
  <c r="J78" i="11" s="1"/>
  <c r="H74" i="11"/>
  <c r="J74" i="11" s="1"/>
  <c r="L70" i="11"/>
  <c r="L54" i="11"/>
  <c r="H43" i="11"/>
  <c r="J43" i="11" s="1"/>
  <c r="I59" i="11"/>
  <c r="K59" i="11" s="1"/>
  <c r="I34" i="11"/>
  <c r="K34" i="11" s="1"/>
  <c r="H14" i="11"/>
  <c r="J14" i="11" s="1"/>
  <c r="I69" i="11"/>
  <c r="K69" i="11" s="1"/>
  <c r="P31" i="11"/>
  <c r="H53" i="11"/>
  <c r="J53" i="11" s="1"/>
  <c r="P41" i="11"/>
  <c r="P57" i="11"/>
  <c r="L88" i="11"/>
  <c r="L67" i="11"/>
  <c r="L19" i="11"/>
  <c r="L34" i="11"/>
  <c r="L6" i="11"/>
  <c r="P36" i="11"/>
  <c r="P47" i="11"/>
  <c r="H57" i="11"/>
  <c r="J57" i="11" s="1"/>
  <c r="P14" i="11"/>
  <c r="H17" i="11"/>
  <c r="J17" i="11" s="1"/>
  <c r="L55" i="11"/>
  <c r="I23" i="11"/>
  <c r="K23" i="11" s="1"/>
  <c r="H44" i="11"/>
  <c r="J44" i="11" s="1"/>
  <c r="H28" i="11"/>
  <c r="J28" i="11" s="1"/>
  <c r="M28" i="11" s="1"/>
  <c r="H20" i="11"/>
  <c r="J20" i="11" s="1"/>
  <c r="I71" i="11"/>
  <c r="K71" i="11" s="1"/>
  <c r="I60" i="11"/>
  <c r="K60" i="11" s="1"/>
  <c r="M60" i="11" s="1"/>
  <c r="I44" i="11"/>
  <c r="K44" i="11" s="1"/>
  <c r="P49" i="11"/>
  <c r="I26" i="11"/>
  <c r="K26" i="11" s="1"/>
  <c r="I10" i="11"/>
  <c r="K10" i="11" s="1"/>
  <c r="L45" i="11"/>
  <c r="H42" i="11"/>
  <c r="J42" i="11" s="1"/>
  <c r="H25" i="11"/>
  <c r="J25" i="11" s="1"/>
  <c r="L9" i="11"/>
  <c r="L85" i="11"/>
  <c r="L81" i="11"/>
  <c r="L77" i="11"/>
  <c r="I73" i="11"/>
  <c r="K73" i="11" s="1"/>
  <c r="H69" i="11"/>
  <c r="J69" i="11" s="1"/>
  <c r="M69" i="11" s="1"/>
  <c r="L66" i="11"/>
  <c r="P61" i="11"/>
  <c r="P27" i="11"/>
  <c r="P48" i="11"/>
  <c r="P11" i="11"/>
  <c r="I50" i="11"/>
  <c r="K50" i="11" s="1"/>
  <c r="H6" i="11"/>
  <c r="J6" i="11" s="1"/>
  <c r="I78" i="11"/>
  <c r="K78" i="11" s="1"/>
  <c r="H9" i="11"/>
  <c r="J9" i="11" s="1"/>
  <c r="I86" i="11"/>
  <c r="K86" i="11" s="1"/>
  <c r="H40" i="11"/>
  <c r="J40" i="11" s="1"/>
  <c r="I15" i="11"/>
  <c r="K15" i="11" s="1"/>
  <c r="P55" i="11"/>
  <c r="H64" i="11"/>
  <c r="J64" i="11" s="1"/>
  <c r="H36" i="11"/>
  <c r="J36" i="11" s="1"/>
  <c r="L17" i="11"/>
  <c r="L42" i="11"/>
  <c r="L69" i="11"/>
  <c r="H16" i="11"/>
  <c r="J16" i="11" s="1"/>
  <c r="H8" i="11"/>
  <c r="J8" i="11" s="1"/>
  <c r="I75" i="11"/>
  <c r="K75" i="11" s="1"/>
  <c r="L47" i="11"/>
  <c r="I39" i="11"/>
  <c r="K39" i="11" s="1"/>
  <c r="I20" i="11"/>
  <c r="K20" i="11" s="1"/>
  <c r="H75" i="11"/>
  <c r="J75" i="11" s="1"/>
  <c r="M75" i="11" s="1"/>
  <c r="H31" i="11"/>
  <c r="J31" i="11" s="1"/>
  <c r="M31" i="11" s="1"/>
  <c r="H23" i="11"/>
  <c r="J23" i="11" s="1"/>
  <c r="H19" i="11"/>
  <c r="J19" i="11" s="1"/>
  <c r="H15" i="11"/>
  <c r="J15" i="11" s="1"/>
  <c r="H11" i="11"/>
  <c r="J11" i="11" s="1"/>
  <c r="M11" i="11" s="1"/>
  <c r="I85" i="11"/>
  <c r="K85" i="11" s="1"/>
  <c r="I79" i="11"/>
  <c r="K79" i="11" s="1"/>
  <c r="I74" i="11"/>
  <c r="K74" i="11" s="1"/>
  <c r="I38" i="11"/>
  <c r="K38" i="11" s="1"/>
  <c r="I24" i="11"/>
  <c r="K24" i="11" s="1"/>
  <c r="I8" i="11"/>
  <c r="K8" i="11" s="1"/>
  <c r="I54" i="11"/>
  <c r="K54" i="11" s="1"/>
  <c r="I46" i="11"/>
  <c r="K46" i="11" s="1"/>
  <c r="H45" i="11"/>
  <c r="J45" i="11" s="1"/>
  <c r="I25" i="11"/>
  <c r="K25" i="11" s="1"/>
  <c r="I9" i="11"/>
  <c r="K9" i="11" s="1"/>
  <c r="H85" i="11"/>
  <c r="J85" i="11" s="1"/>
  <c r="H77" i="11"/>
  <c r="J77" i="11" s="1"/>
  <c r="H73" i="11"/>
  <c r="J73" i="11" s="1"/>
  <c r="H72" i="11"/>
  <c r="J72" i="11" s="1"/>
  <c r="P22" i="11"/>
  <c r="P40" i="11"/>
  <c r="P9" i="11"/>
  <c r="P69" i="11"/>
  <c r="I77" i="11"/>
  <c r="K77" i="11" s="1"/>
  <c r="I45" i="11"/>
  <c r="K45" i="11" s="1"/>
  <c r="H54" i="11"/>
  <c r="J54" i="11" s="1"/>
  <c r="L75" i="11"/>
  <c r="P8" i="11"/>
  <c r="P54" i="11"/>
  <c r="L71" i="11"/>
  <c r="H71" i="11"/>
  <c r="J71" i="11" s="1"/>
  <c r="I83" i="11"/>
  <c r="K83" i="11" s="1"/>
  <c r="L83" i="11"/>
  <c r="L33" i="11"/>
  <c r="I33" i="11"/>
  <c r="K33" i="11" s="1"/>
  <c r="H27" i="11"/>
  <c r="J27" i="11" s="1"/>
  <c r="M27" i="11" s="1"/>
  <c r="L64" i="11"/>
  <c r="I64" i="11"/>
  <c r="K64" i="11" s="1"/>
  <c r="I37" i="11"/>
  <c r="K37" i="11" s="1"/>
  <c r="M37" i="11" s="1"/>
  <c r="L37" i="11"/>
  <c r="L29" i="11"/>
  <c r="I29" i="11"/>
  <c r="K29" i="11" s="1"/>
  <c r="L21" i="11"/>
  <c r="H21" i="11"/>
  <c r="J21" i="11" s="1"/>
  <c r="L18" i="11"/>
  <c r="H18" i="11"/>
  <c r="J18" i="11" s="1"/>
  <c r="L14" i="11"/>
  <c r="I14" i="11"/>
  <c r="K14" i="11" s="1"/>
  <c r="P5" i="11"/>
  <c r="H5" i="11"/>
  <c r="J5" i="11" s="1"/>
  <c r="H81" i="11"/>
  <c r="J81" i="11" s="1"/>
  <c r="L80" i="11"/>
  <c r="I80" i="11"/>
  <c r="K80" i="11" s="1"/>
  <c r="L76" i="11"/>
  <c r="I76" i="11"/>
  <c r="K76" i="11" s="1"/>
  <c r="H66" i="11"/>
  <c r="J66" i="11" s="1"/>
  <c r="H65" i="11"/>
  <c r="J65" i="11" s="1"/>
  <c r="H87" i="11"/>
  <c r="J87" i="11" s="1"/>
  <c r="L87" i="11"/>
  <c r="H63" i="11"/>
  <c r="J63" i="11" s="1"/>
  <c r="L63" i="11"/>
  <c r="P46" i="11"/>
  <c r="H46" i="11"/>
  <c r="J46" i="11" s="1"/>
  <c r="H39" i="11"/>
  <c r="J39" i="11" s="1"/>
  <c r="L39" i="11"/>
  <c r="P35" i="11"/>
  <c r="H35" i="11"/>
  <c r="J35" i="11" s="1"/>
  <c r="L35" i="11"/>
  <c r="L30" i="11"/>
  <c r="P30" i="11"/>
  <c r="P24" i="11"/>
  <c r="H24" i="11"/>
  <c r="J24" i="11" s="1"/>
  <c r="H68" i="11"/>
  <c r="J68" i="11" s="1"/>
  <c r="H55" i="11"/>
  <c r="J55" i="11" s="1"/>
  <c r="M55" i="11" s="1"/>
  <c r="H7" i="11"/>
  <c r="J7" i="11" s="1"/>
  <c r="I49" i="11"/>
  <c r="K49" i="11" s="1"/>
  <c r="I19" i="11"/>
  <c r="K19" i="11" s="1"/>
  <c r="P18" i="11"/>
  <c r="P39" i="11"/>
  <c r="H41" i="11"/>
  <c r="J41" i="11" s="1"/>
  <c r="L5" i="11"/>
  <c r="L53" i="11"/>
  <c r="H48" i="11"/>
  <c r="J48" i="11" s="1"/>
  <c r="M48" i="11" s="1"/>
  <c r="I12" i="11"/>
  <c r="K12" i="11" s="1"/>
  <c r="L28" i="11"/>
  <c r="L20" i="11"/>
  <c r="L12" i="11"/>
  <c r="I43" i="11"/>
  <c r="K43" i="11" s="1"/>
  <c r="L24" i="11"/>
  <c r="L16" i="11"/>
  <c r="H22" i="11"/>
  <c r="J22" i="11" s="1"/>
  <c r="I88" i="11"/>
  <c r="K88" i="11" s="1"/>
  <c r="I81" i="11"/>
  <c r="K81" i="11" s="1"/>
  <c r="L73" i="11"/>
  <c r="I7" i="11"/>
  <c r="K7" i="11" s="1"/>
  <c r="L62" i="11"/>
  <c r="H62" i="11"/>
  <c r="J62" i="11" s="1"/>
  <c r="P62" i="11"/>
  <c r="L61" i="11"/>
  <c r="I61" i="11"/>
  <c r="K61" i="11" s="1"/>
  <c r="L58" i="11"/>
  <c r="H58" i="11"/>
  <c r="J58" i="11" s="1"/>
  <c r="L56" i="11"/>
  <c r="I56" i="11"/>
  <c r="K56" i="11" s="1"/>
  <c r="I53" i="11"/>
  <c r="K53" i="11" s="1"/>
  <c r="L32" i="11"/>
  <c r="H32" i="11"/>
  <c r="J32" i="11" s="1"/>
  <c r="M32" i="11" s="1"/>
  <c r="H70" i="11"/>
  <c r="J70" i="11" s="1"/>
  <c r="M70" i="11" s="1"/>
  <c r="I68" i="11"/>
  <c r="K68" i="11" s="1"/>
  <c r="P25" i="11"/>
  <c r="L25" i="11"/>
  <c r="I18" i="11"/>
  <c r="K18" i="11" s="1"/>
  <c r="I13" i="11"/>
  <c r="K13" i="11" s="1"/>
  <c r="I84" i="11"/>
  <c r="K84" i="11" s="1"/>
  <c r="L65" i="11"/>
  <c r="I65" i="11"/>
  <c r="K65" i="11" s="1"/>
  <c r="H49" i="11"/>
  <c r="J49" i="11" s="1"/>
  <c r="N92" i="11" l="1"/>
  <c r="O92" i="11" s="1"/>
  <c r="M17" i="11"/>
  <c r="N17" i="11" s="1"/>
  <c r="O17" i="11" s="1"/>
  <c r="M87" i="11"/>
  <c r="N87" i="11" s="1"/>
  <c r="O87" i="11" s="1"/>
  <c r="M66" i="11"/>
  <c r="N66" i="11" s="1"/>
  <c r="O66" i="11" s="1"/>
  <c r="M33" i="11"/>
  <c r="N33" i="11" s="1"/>
  <c r="O33" i="11" s="1"/>
  <c r="M26" i="11"/>
  <c r="N26" i="11" s="1"/>
  <c r="O26" i="11" s="1"/>
  <c r="N48" i="11"/>
  <c r="O48" i="11" s="1"/>
  <c r="M12" i="11"/>
  <c r="N12" i="11" s="1"/>
  <c r="O12" i="11" s="1"/>
  <c r="N60" i="11"/>
  <c r="O60" i="11" s="1"/>
  <c r="M82" i="11"/>
  <c r="N82" i="11" s="1"/>
  <c r="O82" i="11" s="1"/>
  <c r="M74" i="11"/>
  <c r="N74" i="11" s="1"/>
  <c r="O74" i="11" s="1"/>
  <c r="M51" i="11"/>
  <c r="N51" i="11" s="1"/>
  <c r="O51" i="11" s="1"/>
  <c r="M59" i="11"/>
  <c r="N59" i="11" s="1"/>
  <c r="O59" i="11" s="1"/>
  <c r="M29" i="11"/>
  <c r="N29" i="11" s="1"/>
  <c r="O29" i="11" s="1"/>
  <c r="M88" i="11"/>
  <c r="N88" i="11" s="1"/>
  <c r="O88" i="11" s="1"/>
  <c r="M21" i="11"/>
  <c r="N21" i="11" s="1"/>
  <c r="O21" i="11" s="1"/>
  <c r="M83" i="11"/>
  <c r="N83" i="11" s="1"/>
  <c r="O83" i="11" s="1"/>
  <c r="M79" i="11"/>
  <c r="N79" i="11" s="1"/>
  <c r="O79" i="11" s="1"/>
  <c r="M50" i="11"/>
  <c r="N50" i="11" s="1"/>
  <c r="O50" i="11" s="1"/>
  <c r="M38" i="11"/>
  <c r="N38" i="11" s="1"/>
  <c r="O38" i="11" s="1"/>
  <c r="N67" i="11"/>
  <c r="O67" i="11" s="1"/>
  <c r="M13" i="11"/>
  <c r="N13" i="11" s="1"/>
  <c r="O13" i="11" s="1"/>
  <c r="M72" i="11"/>
  <c r="N72" i="11" s="1"/>
  <c r="O72" i="11" s="1"/>
  <c r="M84" i="11"/>
  <c r="N84" i="11" s="1"/>
  <c r="O84" i="11" s="1"/>
  <c r="M14" i="11"/>
  <c r="N14" i="11" s="1"/>
  <c r="O14" i="11" s="1"/>
  <c r="M35" i="11"/>
  <c r="N35" i="11" s="1"/>
  <c r="O35" i="11" s="1"/>
  <c r="M61" i="11"/>
  <c r="N61" i="11" s="1"/>
  <c r="O61" i="11" s="1"/>
  <c r="N55" i="11"/>
  <c r="O55" i="11" s="1"/>
  <c r="M5" i="11"/>
  <c r="N5" i="11" s="1"/>
  <c r="O5" i="11" s="1"/>
  <c r="M73" i="11"/>
  <c r="N73" i="11" s="1"/>
  <c r="O73" i="11" s="1"/>
  <c r="N27" i="11"/>
  <c r="O27" i="11" s="1"/>
  <c r="M57" i="11"/>
  <c r="N57" i="11" s="1"/>
  <c r="O57" i="11" s="1"/>
  <c r="M34" i="11"/>
  <c r="N34" i="11" s="1"/>
  <c r="O34" i="11" s="1"/>
  <c r="M41" i="11"/>
  <c r="N41" i="11" s="1"/>
  <c r="O41" i="11" s="1"/>
  <c r="M36" i="11"/>
  <c r="N36" i="11" s="1"/>
  <c r="O36" i="11" s="1"/>
  <c r="M53" i="11"/>
  <c r="N53" i="11" s="1"/>
  <c r="O53" i="11" s="1"/>
  <c r="M80" i="11"/>
  <c r="N80" i="11" s="1"/>
  <c r="O80" i="11" s="1"/>
  <c r="M10" i="11"/>
  <c r="N10" i="11" s="1"/>
  <c r="O10" i="11" s="1"/>
  <c r="M62" i="11"/>
  <c r="N62" i="11" s="1"/>
  <c r="O62" i="11" s="1"/>
  <c r="N28" i="11"/>
  <c r="O28" i="11" s="1"/>
  <c r="M47" i="11"/>
  <c r="N47" i="11" s="1"/>
  <c r="O47" i="11" s="1"/>
  <c r="M56" i="11"/>
  <c r="N56" i="11" s="1"/>
  <c r="O56" i="11" s="1"/>
  <c r="M76" i="11"/>
  <c r="N76" i="11" s="1"/>
  <c r="O76" i="11" s="1"/>
  <c r="M71" i="11"/>
  <c r="N71" i="11" s="1"/>
  <c r="O71" i="11" s="1"/>
  <c r="M16" i="11"/>
  <c r="N16" i="11" s="1"/>
  <c r="O16" i="11" s="1"/>
  <c r="N31" i="11"/>
  <c r="O31" i="11" s="1"/>
  <c r="N30" i="11"/>
  <c r="O30" i="11" s="1"/>
  <c r="M63" i="11"/>
  <c r="N63" i="11" s="1"/>
  <c r="O63" i="11" s="1"/>
  <c r="M42" i="11"/>
  <c r="N42" i="11" s="1"/>
  <c r="O42" i="11" s="1"/>
  <c r="M45" i="11"/>
  <c r="N45" i="11" s="1"/>
  <c r="O45" i="11" s="1"/>
  <c r="M40" i="11"/>
  <c r="N40" i="11" s="1"/>
  <c r="O40" i="11" s="1"/>
  <c r="M78" i="11"/>
  <c r="N78" i="11" s="1"/>
  <c r="O78" i="11" s="1"/>
  <c r="N70" i="11"/>
  <c r="O70" i="11" s="1"/>
  <c r="M58" i="11"/>
  <c r="N58" i="11" s="1"/>
  <c r="O58" i="11" s="1"/>
  <c r="M19" i="11"/>
  <c r="N19" i="11" s="1"/>
  <c r="O19" i="11" s="1"/>
  <c r="N11" i="11"/>
  <c r="O11" i="11" s="1"/>
  <c r="M86" i="11"/>
  <c r="N86" i="11" s="1"/>
  <c r="O86" i="11" s="1"/>
  <c r="M6" i="11"/>
  <c r="N6" i="11" s="1"/>
  <c r="O6" i="11" s="1"/>
  <c r="M9" i="11"/>
  <c r="N9" i="11" s="1"/>
  <c r="O9" i="11" s="1"/>
  <c r="M15" i="11"/>
  <c r="N15" i="11" s="1"/>
  <c r="O15" i="11" s="1"/>
  <c r="M20" i="11"/>
  <c r="N20" i="11" s="1"/>
  <c r="O20" i="11" s="1"/>
  <c r="M7" i="11"/>
  <c r="N7" i="11" s="1"/>
  <c r="O7" i="11" s="1"/>
  <c r="M8" i="11"/>
  <c r="N8" i="11" s="1"/>
  <c r="O8" i="11" s="1"/>
  <c r="M54" i="11"/>
  <c r="N54" i="11" s="1"/>
  <c r="O54" i="11" s="1"/>
  <c r="M64" i="11"/>
  <c r="N64" i="11" s="1"/>
  <c r="O64" i="11" s="1"/>
  <c r="M23" i="11"/>
  <c r="N23" i="11" s="1"/>
  <c r="O23" i="11" s="1"/>
  <c r="N69" i="11"/>
  <c r="O69" i="11" s="1"/>
  <c r="N75" i="11"/>
  <c r="O75" i="11" s="1"/>
  <c r="M22" i="11"/>
  <c r="N22" i="11" s="1"/>
  <c r="O22" i="11" s="1"/>
  <c r="M46" i="11"/>
  <c r="N46" i="11" s="1"/>
  <c r="O46" i="11" s="1"/>
  <c r="M39" i="11"/>
  <c r="N39" i="11" s="1"/>
  <c r="O39" i="11" s="1"/>
  <c r="M25" i="11"/>
  <c r="N25" i="11" s="1"/>
  <c r="O25" i="11" s="1"/>
  <c r="M44" i="11"/>
  <c r="N44" i="11" s="1"/>
  <c r="O44" i="11" s="1"/>
  <c r="M77" i="11"/>
  <c r="N77" i="11" s="1"/>
  <c r="O77" i="11" s="1"/>
  <c r="M49" i="11"/>
  <c r="N49" i="11" s="1"/>
  <c r="O49" i="11" s="1"/>
  <c r="M24" i="11"/>
  <c r="N24" i="11" s="1"/>
  <c r="O24" i="11" s="1"/>
  <c r="M18" i="11"/>
  <c r="N18" i="11" s="1"/>
  <c r="O18" i="11" s="1"/>
  <c r="M85" i="11"/>
  <c r="N85" i="11" s="1"/>
  <c r="O85" i="11" s="1"/>
  <c r="M81" i="11"/>
  <c r="N81" i="11" s="1"/>
  <c r="O81" i="11" s="1"/>
  <c r="N37" i="11"/>
  <c r="O37" i="11" s="1"/>
  <c r="M65" i="11"/>
  <c r="N65" i="11" s="1"/>
  <c r="O65" i="11" s="1"/>
  <c r="M68" i="11"/>
  <c r="N68" i="11" s="1"/>
  <c r="O68" i="11" s="1"/>
  <c r="M43" i="11"/>
  <c r="N43" i="11" s="1"/>
  <c r="O43" i="11" s="1"/>
  <c r="N32" i="11"/>
  <c r="O32" i="11" s="1"/>
</calcChain>
</file>

<file path=xl/sharedStrings.xml><?xml version="1.0" encoding="utf-8"?>
<sst xmlns="http://schemas.openxmlformats.org/spreadsheetml/2006/main" count="664" uniqueCount="579">
  <si>
    <t>*</t>
  </si>
  <si>
    <t>Male</t>
  </si>
  <si>
    <t>Female</t>
  </si>
  <si>
    <t>Chinese</t>
  </si>
  <si>
    <t>Other ethnic group</t>
  </si>
  <si>
    <t>Full time</t>
  </si>
  <si>
    <t>Part time</t>
  </si>
  <si>
    <t>Permanent</t>
  </si>
  <si>
    <t>Not permanent in some way</t>
  </si>
  <si>
    <t>DDA disabled and work-limiting disabled</t>
  </si>
  <si>
    <t>Work-limiting disabled only</t>
  </si>
  <si>
    <t>Not disabled</t>
  </si>
  <si>
    <t>Job related training or education in the last 3 months</t>
  </si>
  <si>
    <t>Yes</t>
  </si>
  <si>
    <t>No</t>
  </si>
  <si>
    <t>16-19yrs</t>
  </si>
  <si>
    <t>20-24yrs</t>
  </si>
  <si>
    <t>25-29yrs</t>
  </si>
  <si>
    <t>30-34yrs</t>
  </si>
  <si>
    <t>35-39yrs</t>
  </si>
  <si>
    <t>40-44yrs</t>
  </si>
  <si>
    <t>45-49yrs</t>
  </si>
  <si>
    <t>50-54yrs</t>
  </si>
  <si>
    <t>55-59yrs</t>
  </si>
  <si>
    <t>Degree or equivalent</t>
  </si>
  <si>
    <t>Higher education</t>
  </si>
  <si>
    <t>GCE A level or equivalent</t>
  </si>
  <si>
    <t>GCSE grades A*-C or equivalent</t>
  </si>
  <si>
    <t>Other qualification</t>
  </si>
  <si>
    <t>No qualification</t>
  </si>
  <si>
    <t>NS-SEC major group (SOC2010 based)</t>
  </si>
  <si>
    <t>Intermediate occupations</t>
  </si>
  <si>
    <t>Small employers and own account workers</t>
  </si>
  <si>
    <t>North East</t>
  </si>
  <si>
    <t>North West</t>
  </si>
  <si>
    <t>East Midlands</t>
  </si>
  <si>
    <t>West Midlands</t>
  </si>
  <si>
    <t>London</t>
  </si>
  <si>
    <t>South East</t>
  </si>
  <si>
    <t>South West</t>
  </si>
  <si>
    <t>Main job industry classification</t>
  </si>
  <si>
    <t>All industries</t>
  </si>
  <si>
    <t>Sports industry classifications</t>
  </si>
  <si>
    <t xml:space="preserve">Number </t>
  </si>
  <si>
    <t>Sports and recreation education</t>
  </si>
  <si>
    <t>Operation of sports facilities</t>
  </si>
  <si>
    <t>Activities of sport clubs</t>
  </si>
  <si>
    <t>Fitness facilities</t>
  </si>
  <si>
    <t>Other sports activities</t>
  </si>
  <si>
    <t>All adults (aged 16+)</t>
  </si>
  <si>
    <t>Number of main jobs</t>
  </si>
  <si>
    <t>Gender</t>
  </si>
  <si>
    <t>Age</t>
  </si>
  <si>
    <t>60+yrs</t>
  </si>
  <si>
    <t>Disability (long term, limiting)</t>
  </si>
  <si>
    <t>Ethnicity</t>
  </si>
  <si>
    <t>DDA disabled only</t>
  </si>
  <si>
    <t>Whether working full or part time</t>
  </si>
  <si>
    <t>Whether job permanent</t>
  </si>
  <si>
    <t>Highest qualification</t>
  </si>
  <si>
    <t>Number of dependent children</t>
  </si>
  <si>
    <t>Don't know</t>
  </si>
  <si>
    <t>3+</t>
  </si>
  <si>
    <t>NS SEC 1 Higher managerial and professional</t>
  </si>
  <si>
    <t>NS SEC 2 Lower managerial and professional</t>
  </si>
  <si>
    <t>NS SEC 3 Intermediate occupations</t>
  </si>
  <si>
    <t>NS SEC 4 Small employers and own account workers</t>
  </si>
  <si>
    <t>NS SEC 5 Lower supervisory and technical</t>
  </si>
  <si>
    <t>NS SEC 6 Semi-routine occupations</t>
  </si>
  <si>
    <t>NS SEC 7 Routine occupations</t>
  </si>
  <si>
    <t>NS SEC 8 Never worked, unemployed, and not elsewhere classified</t>
  </si>
  <si>
    <t>Contents</t>
  </si>
  <si>
    <t>Table 1 Demographics</t>
  </si>
  <si>
    <t>Table 2 Employment</t>
  </si>
  <si>
    <t>Numbers and shares for adults 16+ working in the sports industry by whether full or part time, permanent or temporary, training and pay</t>
  </si>
  <si>
    <t>Definitions</t>
  </si>
  <si>
    <t>Notes</t>
  </si>
  <si>
    <t>2. The estimates relate to the population aged 16+, and to main jobs only</t>
  </si>
  <si>
    <t>Estimates</t>
  </si>
  <si>
    <t>Sample Base</t>
  </si>
  <si>
    <t>Standard error</t>
  </si>
  <si>
    <t>Design effects</t>
  </si>
  <si>
    <t>Effective Sample</t>
  </si>
  <si>
    <t>Calculations…</t>
  </si>
  <si>
    <t>Result</t>
  </si>
  <si>
    <t>Rate 1</t>
  </si>
  <si>
    <t>Rate 2</t>
  </si>
  <si>
    <t>diff</t>
  </si>
  <si>
    <t>se (diff)</t>
  </si>
  <si>
    <t>z</t>
  </si>
  <si>
    <t xml:space="preserve">p-value </t>
  </si>
  <si>
    <t>Other</t>
  </si>
  <si>
    <t>Age (8 bands)</t>
  </si>
  <si>
    <t>16-24</t>
  </si>
  <si>
    <t>25-34</t>
  </si>
  <si>
    <t>35-44</t>
  </si>
  <si>
    <t>45-54</t>
  </si>
  <si>
    <t>55-64</t>
  </si>
  <si>
    <t>65-74</t>
  </si>
  <si>
    <t>75-84</t>
  </si>
  <si>
    <t>85+</t>
  </si>
  <si>
    <t>Age (4 bands)</t>
  </si>
  <si>
    <t>16-34</t>
  </si>
  <si>
    <t>35-54</t>
  </si>
  <si>
    <t>55-74</t>
  </si>
  <si>
    <t>75+</t>
  </si>
  <si>
    <t>Social Status (full categories, aged 16-74)</t>
  </si>
  <si>
    <t>Managerial, administrative and professional occupations</t>
  </si>
  <si>
    <t>Lower supervisory and technical occupations</t>
  </si>
  <si>
    <t>Semi-routine and routine occupations</t>
  </si>
  <si>
    <t>Long term unemployed or never worked</t>
  </si>
  <si>
    <t>Full-time student</t>
  </si>
  <si>
    <t>Social Status (summary categories, aged 16-74)</t>
  </si>
  <si>
    <t>Intermediate occupations, Small employers &amp; own account workers, and Lower supervisory &amp; tech occupations</t>
  </si>
  <si>
    <t>Semi-routine &amp; routine occupations, and Long term unemployed or never worked</t>
  </si>
  <si>
    <t>Full-time student or unknown NSSEC</t>
  </si>
  <si>
    <t>Working Status</t>
  </si>
  <si>
    <t>Working full or part time</t>
  </si>
  <si>
    <t>Unemployed</t>
  </si>
  <si>
    <t>Not working - retired</t>
  </si>
  <si>
    <t>Not working - looking after house/children</t>
  </si>
  <si>
    <t>Not working - long term sick or disabled</t>
  </si>
  <si>
    <t>Student full or part time</t>
  </si>
  <si>
    <t>Other working status</t>
  </si>
  <si>
    <t>White British</t>
  </si>
  <si>
    <t>White Other</t>
  </si>
  <si>
    <t>South Asian</t>
  </si>
  <si>
    <t>Black</t>
  </si>
  <si>
    <t>Mixed</t>
  </si>
  <si>
    <t>No disability</t>
  </si>
  <si>
    <t>Disability</t>
  </si>
  <si>
    <t>1 impairment</t>
  </si>
  <si>
    <t>2 impairments</t>
  </si>
  <si>
    <t>3 or more impairments</t>
  </si>
  <si>
    <t>Current Education Stage</t>
  </si>
  <si>
    <t>School</t>
  </si>
  <si>
    <t>FE</t>
  </si>
  <si>
    <t>HE</t>
  </si>
  <si>
    <t>Other education</t>
  </si>
  <si>
    <t>Not in education</t>
  </si>
  <si>
    <t>Sexual orientation</t>
  </si>
  <si>
    <t>Heterosexual or Straight</t>
  </si>
  <si>
    <t>Gay or Lesbian</t>
  </si>
  <si>
    <t>Bisexual</t>
  </si>
  <si>
    <t>Other sexual orientation</t>
  </si>
  <si>
    <t>Religion</t>
  </si>
  <si>
    <t>Christian</t>
  </si>
  <si>
    <t>Buddhist</t>
  </si>
  <si>
    <t>Hindu</t>
  </si>
  <si>
    <t>Jewish</t>
  </si>
  <si>
    <t>Muslim</t>
  </si>
  <si>
    <t>Sikh</t>
  </si>
  <si>
    <t>Any other religion</t>
  </si>
  <si>
    <t>No religion</t>
  </si>
  <si>
    <t>Regions</t>
  </si>
  <si>
    <t>East</t>
  </si>
  <si>
    <t>Yorkshire</t>
  </si>
  <si>
    <t>County Sports Partnerships</t>
  </si>
  <si>
    <t>CSP000001</t>
  </si>
  <si>
    <t>CSP000002</t>
  </si>
  <si>
    <t>CSP000003</t>
  </si>
  <si>
    <t>CSP000004</t>
  </si>
  <si>
    <t>CSP000005</t>
  </si>
  <si>
    <t>CSP000006</t>
  </si>
  <si>
    <t>CSP000007</t>
  </si>
  <si>
    <t>CSP000008</t>
  </si>
  <si>
    <t>CSP000009</t>
  </si>
  <si>
    <t>CSP000010</t>
  </si>
  <si>
    <t>CSP000011</t>
  </si>
  <si>
    <t>CSP000012</t>
  </si>
  <si>
    <t>CSP000013</t>
  </si>
  <si>
    <t>CSP000014</t>
  </si>
  <si>
    <t>CSP000015</t>
  </si>
  <si>
    <t>CSP000016</t>
  </si>
  <si>
    <t>CSP000017</t>
  </si>
  <si>
    <t>CSP000018</t>
  </si>
  <si>
    <t>CSP000019</t>
  </si>
  <si>
    <t>CSP000020</t>
  </si>
  <si>
    <t>CSP000021</t>
  </si>
  <si>
    <t>CSP000022</t>
  </si>
  <si>
    <t>CSP000023</t>
  </si>
  <si>
    <t>CSP000024</t>
  </si>
  <si>
    <t>CSP000025</t>
  </si>
  <si>
    <t>CSP000026</t>
  </si>
  <si>
    <t>CSP000027</t>
  </si>
  <si>
    <t>CSP000028</t>
  </si>
  <si>
    <t>CSP000029</t>
  </si>
  <si>
    <t>CSP000030</t>
  </si>
  <si>
    <t>CSP000031</t>
  </si>
  <si>
    <t>CSP000032</t>
  </si>
  <si>
    <t>CSP000033</t>
  </si>
  <si>
    <t>CSP000034</t>
  </si>
  <si>
    <t>CSP000035</t>
  </si>
  <si>
    <t>CSP000036</t>
  </si>
  <si>
    <t>CSP000037</t>
  </si>
  <si>
    <t>CSP000038</t>
  </si>
  <si>
    <t>CSP000039</t>
  </si>
  <si>
    <t>CSP000040</t>
  </si>
  <si>
    <t>CSP000041</t>
  </si>
  <si>
    <t>CSP000042</t>
  </si>
  <si>
    <t>CSP000043</t>
  </si>
  <si>
    <t>CSP000044</t>
  </si>
  <si>
    <t>CSP000045</t>
  </si>
  <si>
    <t>E06000001</t>
  </si>
  <si>
    <t>E06000002</t>
  </si>
  <si>
    <t>E06000003</t>
  </si>
  <si>
    <t>E06000004</t>
  </si>
  <si>
    <t>E06000005</t>
  </si>
  <si>
    <t>E06000006</t>
  </si>
  <si>
    <t>E06000007</t>
  </si>
  <si>
    <t>E06000008</t>
  </si>
  <si>
    <t>E06000009</t>
  </si>
  <si>
    <t>E06000010</t>
  </si>
  <si>
    <t>E06000011</t>
  </si>
  <si>
    <t>E06000012</t>
  </si>
  <si>
    <t>E06000013</t>
  </si>
  <si>
    <t>E06000014</t>
  </si>
  <si>
    <t>E06000015</t>
  </si>
  <si>
    <t>E06000016</t>
  </si>
  <si>
    <t>E06000017</t>
  </si>
  <si>
    <t>E06000018</t>
  </si>
  <si>
    <t>E06000019</t>
  </si>
  <si>
    <t>E06000020</t>
  </si>
  <si>
    <t>E06000021</t>
  </si>
  <si>
    <t>E06000022</t>
  </si>
  <si>
    <t>E06000023</t>
  </si>
  <si>
    <t>E06000024</t>
  </si>
  <si>
    <t>E06000025</t>
  </si>
  <si>
    <t>E06000026</t>
  </si>
  <si>
    <t>E06000027</t>
  </si>
  <si>
    <t>E06000028</t>
  </si>
  <si>
    <t>E06000029</t>
  </si>
  <si>
    <t>E06000030</t>
  </si>
  <si>
    <t>E06000031</t>
  </si>
  <si>
    <t>E06000032</t>
  </si>
  <si>
    <t>E06000033</t>
  </si>
  <si>
    <t>E06000034</t>
  </si>
  <si>
    <t>E06000035</t>
  </si>
  <si>
    <t>E06000036</t>
  </si>
  <si>
    <t>E06000037</t>
  </si>
  <si>
    <t>E06000038</t>
  </si>
  <si>
    <t>E06000039</t>
  </si>
  <si>
    <t>E06000040</t>
  </si>
  <si>
    <t>E06000041</t>
  </si>
  <si>
    <t>E06000042</t>
  </si>
  <si>
    <t>E06000043</t>
  </si>
  <si>
    <t>E06000044</t>
  </si>
  <si>
    <t>E06000045</t>
  </si>
  <si>
    <t>E06000046</t>
  </si>
  <si>
    <t>E06000047</t>
  </si>
  <si>
    <t>E06000049</t>
  </si>
  <si>
    <t>E06000050</t>
  </si>
  <si>
    <t>E06000051</t>
  </si>
  <si>
    <t>E06000052</t>
  </si>
  <si>
    <t>E06000053</t>
  </si>
  <si>
    <t>E06000054</t>
  </si>
  <si>
    <t>E06000055</t>
  </si>
  <si>
    <t>E06000056</t>
  </si>
  <si>
    <t>E06000057</t>
  </si>
  <si>
    <t>E07000004</t>
  </si>
  <si>
    <t>E07000005</t>
  </si>
  <si>
    <t>E07000006</t>
  </si>
  <si>
    <t>E07000007</t>
  </si>
  <si>
    <t>E07000008</t>
  </si>
  <si>
    <t>E07000009</t>
  </si>
  <si>
    <t>E07000010</t>
  </si>
  <si>
    <t>E07000011</t>
  </si>
  <si>
    <t>E07000012</t>
  </si>
  <si>
    <t>E07000026</t>
  </si>
  <si>
    <t>E07000027</t>
  </si>
  <si>
    <t>E07000028</t>
  </si>
  <si>
    <t>E07000029</t>
  </si>
  <si>
    <t>E07000030</t>
  </si>
  <si>
    <t>E07000031</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</si>
  <si>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</si>
  <si>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</si>
  <si>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</si>
  <si>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</si>
  <si>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</si>
  <si>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</si>
  <si>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</si>
  <si>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</si>
  <si>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</si>
  <si>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</si>
  <si>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</si>
  <si>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</si>
  <si>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</si>
  <si>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</si>
  <si>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</si>
  <si>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</si>
  <si>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E07000048</t>
  </si>
  <si>
    <t>E07000049</t>
  </si>
  <si>
    <t>E07000050</t>
  </si>
  <si>
    <t>E07000051</t>
  </si>
  <si>
    <t>E07000052</t>
  </si>
  <si>
    <t>E07000053</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</si>
  <si>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</si>
  <si>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</si>
  <si>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</si>
  <si>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</si>
  <si>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</si>
  <si>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</si>
  <si>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</si>
  <si>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</si>
  <si>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</si>
  <si>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</si>
  <si>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</si>
  <si>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</si>
  <si>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</si>
  <si>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</si>
  <si>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</si>
  <si>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</si>
  <si>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</si>
  <si>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</si>
  <si>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</si>
  <si>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</si>
  <si>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</si>
  <si>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</si>
  <si>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</si>
  <si>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</si>
  <si>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</si>
  <si>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</si>
  <si>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</si>
  <si>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</si>
  <si>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</si>
  <si>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</si>
  <si>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</si>
  <si>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</si>
  <si>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</si>
  <si>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</si>
  <si>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</si>
  <si>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</si>
  <si>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E07000098</t>
  </si>
  <si>
    <t>E07000099</t>
  </si>
  <si>
    <t>E07000102</t>
  </si>
  <si>
    <t>E07000103</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</si>
  <si>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</si>
  <si>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</si>
  <si>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</si>
  <si>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</si>
  <si>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</si>
  <si>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</si>
  <si>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</si>
  <si>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</si>
  <si>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</si>
  <si>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</si>
  <si>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</si>
  <si>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</si>
  <si>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</si>
  <si>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</si>
  <si>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</si>
  <si>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</si>
  <si>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</si>
  <si>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</si>
  <si>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</si>
  <si>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</si>
  <si>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</si>
  <si>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</si>
  <si>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</si>
  <si>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</si>
  <si>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</si>
  <si>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</si>
  <si>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</si>
  <si>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</si>
  <si>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</si>
  <si>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</si>
  <si>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</si>
  <si>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</si>
  <si>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</si>
  <si>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</si>
  <si>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</si>
  <si>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</si>
  <si>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</si>
  <si>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</si>
  <si>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</si>
  <si>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</si>
  <si>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</si>
  <si>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</si>
  <si>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</si>
  <si>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</si>
  <si>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</si>
  <si>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E07000150</t>
  </si>
  <si>
    <t>E07000151</t>
  </si>
  <si>
    <t>E07000152</t>
  </si>
  <si>
    <t>E07000153</t>
  </si>
  <si>
    <t>E07000154</t>
  </si>
  <si>
    <t>E07000155</t>
  </si>
  <si>
    <t>E07000156</t>
  </si>
  <si>
    <t>E07000163</t>
  </si>
  <si>
    <t>E07000164</t>
  </si>
  <si>
    <t>E07000165</t>
  </si>
  <si>
    <t>E07000166</t>
  </si>
  <si>
    <t>E07000167</t>
  </si>
  <si>
    <t>E07000168</t>
  </si>
  <si>
    <t>E07000169</t>
  </si>
  <si>
    <t>E07000170</t>
  </si>
  <si>
    <t>E07000171</t>
  </si>
  <si>
    <t>E07000172</t>
  </si>
  <si>
    <t>E07000173</t>
  </si>
  <si>
    <t>E07000174</t>
  </si>
  <si>
    <t>E07000175</t>
  </si>
  <si>
    <t>E07000176</t>
  </si>
  <si>
    <t>E07000177</t>
  </si>
  <si>
    <t>E07000178</t>
  </si>
  <si>
    <t>E07000179</t>
  </si>
  <si>
    <t>E07000180</t>
  </si>
  <si>
    <t>E07000181</t>
  </si>
  <si>
    <t>E07000187</t>
  </si>
  <si>
    <t>E07000188</t>
  </si>
  <si>
    <t>E07000189</t>
  </si>
  <si>
    <t>E07000190</t>
  </si>
  <si>
    <t>E07000191</t>
  </si>
  <si>
    <t>E07000192</t>
  </si>
  <si>
    <t>E07000193</t>
  </si>
  <si>
    <t>E07000194</t>
  </si>
  <si>
    <t>E07000195</t>
  </si>
  <si>
    <t>E07000196</t>
  </si>
  <si>
    <t>E07000197</t>
  </si>
  <si>
    <t>E07000198</t>
  </si>
  <si>
    <t>E07000199</t>
  </si>
  <si>
    <t>E07000200</t>
  </si>
  <si>
    <t>E07000201</t>
  </si>
  <si>
    <t>E07000202</t>
  </si>
  <si>
    <t>E07000203</t>
  </si>
  <si>
    <t>E07000204</t>
  </si>
  <si>
    <t>E07000205</t>
  </si>
  <si>
    <t>E07000206</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</si>
  <si>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</si>
  <si>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</si>
  <si>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</si>
  <si>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</si>
  <si>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</si>
  <si>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</si>
  <si>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</si>
  <si>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</si>
  <si>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</si>
  <si>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</si>
  <si>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</si>
  <si>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</si>
  <si>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</si>
  <si>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</si>
  <si>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</si>
  <si>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</si>
  <si>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</si>
  <si>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</si>
  <si>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</si>
  <si>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</si>
  <si>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</si>
  <si>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</si>
  <si>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</si>
  <si>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E07000234</t>
  </si>
  <si>
    <t>E07000235</t>
  </si>
  <si>
    <t>E07000236</t>
  </si>
  <si>
    <t>E07000237</t>
  </si>
  <si>
    <t>E07000238</t>
  </si>
  <si>
    <t>E07000239</t>
  </si>
  <si>
    <t>E07000240</t>
  </si>
  <si>
    <t>E07000241</t>
  </si>
  <si>
    <t>E07000242</t>
  </si>
  <si>
    <t>E07000243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</si>
  <si>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</si>
  <si>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</si>
  <si>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</si>
  <si>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</si>
  <si>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</si>
  <si>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</si>
  <si>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</si>
  <si>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</si>
  <si>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</si>
  <si>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</si>
  <si>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</si>
  <si>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</si>
  <si>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</si>
  <si>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</si>
  <si>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</si>
  <si>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</si>
  <si>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</si>
  <si>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</si>
  <si>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</si>
  <si>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</si>
  <si>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</si>
  <si>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</si>
  <si>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</si>
  <si>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</si>
  <si>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</si>
  <si>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</si>
  <si>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</si>
  <si>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</si>
  <si>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</si>
  <si>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</si>
  <si>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</si>
  <si>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</si>
  <si>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</si>
  <si>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</si>
  <si>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</si>
  <si>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E08000037</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</si>
  <si>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</si>
  <si>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</si>
  <si>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</si>
  <si>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</si>
  <si>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</si>
  <si>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</si>
  <si>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</si>
  <si>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</si>
  <si>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</si>
  <si>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</si>
  <si>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</si>
  <si>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</si>
  <si>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</si>
  <si>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</si>
  <si>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</si>
  <si>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</si>
  <si>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</si>
  <si>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</si>
  <si>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</si>
  <si>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</si>
  <si>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</si>
  <si>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</si>
  <si>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</si>
  <si>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</si>
  <si>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</si>
  <si>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</si>
  <si>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</si>
  <si>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</si>
  <si>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</si>
  <si>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</si>
  <si>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</si>
  <si>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</si>
  <si>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</si>
  <si>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E10000002</t>
  </si>
  <si>
    <t>E10000003</t>
  </si>
  <si>
    <t>E10000006</t>
  </si>
  <si>
    <t>E10000007</t>
  </si>
  <si>
    <t>E10000008</t>
  </si>
  <si>
    <t>E10000009</t>
  </si>
  <si>
    <t>E10000011</t>
  </si>
  <si>
    <t>E10000012</t>
  </si>
  <si>
    <t>E10000013</t>
  </si>
  <si>
    <t>E10000014</t>
  </si>
  <si>
    <t>E10000015</t>
  </si>
  <si>
    <t>E10000016</t>
  </si>
  <si>
    <t>E10000017</t>
  </si>
  <si>
    <t>E10000018</t>
  </si>
  <si>
    <t>E10000019</t>
  </si>
  <si>
    <t>E10000020</t>
  </si>
  <si>
    <t>E10000021</t>
  </si>
  <si>
    <t>E10000023</t>
  </si>
  <si>
    <t>E10000024</t>
  </si>
  <si>
    <t>E10000025</t>
  </si>
  <si>
    <t>E10000027</t>
  </si>
  <si>
    <t>E10000028</t>
  </si>
  <si>
    <t>E10000029</t>
  </si>
  <si>
    <t>E10000030</t>
  </si>
  <si>
    <t>E10000031</t>
  </si>
  <si>
    <t>E10000032</t>
  </si>
  <si>
    <t>E10000034</t>
  </si>
  <si>
    <t>Covering: January to December 2017</t>
  </si>
  <si>
    <t xml:space="preserve">* Insufficient data to report a result. </t>
  </si>
  <si>
    <r>
      <t xml:space="preserve">Mean gross hourly pay (£) </t>
    </r>
    <r>
      <rPr>
        <b/>
        <vertAlign val="superscript"/>
        <sz val="9"/>
        <rFont val="Arial"/>
        <family val="2"/>
      </rPr>
      <t>2</t>
    </r>
  </si>
  <si>
    <t>2 All industries shows UK mean gross hourly pay 2017 from the Annual Survey of Hours and Earnings (ASHE)</t>
  </si>
  <si>
    <t>Sports industry share of all jobs</t>
  </si>
  <si>
    <t>Employment category share</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</si>
  <si>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</si>
  <si>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2 Respondent has a health condition or illness lasting 12 months or more</t>
  </si>
  <si>
    <r>
      <t xml:space="preserve">Whether health condition/illness </t>
    </r>
    <r>
      <rPr>
        <b/>
        <vertAlign val="superscript"/>
        <sz val="9"/>
        <rFont val="Arial"/>
        <family val="2"/>
      </rPr>
      <t>2</t>
    </r>
  </si>
  <si>
    <t>Demographic category share</t>
  </si>
  <si>
    <t xml:space="preserve">3. '*' indicates insufficient data to report a result, for categories with less than 10 sampled cases </t>
  </si>
  <si>
    <t>Numbers and shares for adults 16+ working in the sports industry by gender, age, disability, ethnicity, qualifications, number of dependent children, socio-economic category and health</t>
  </si>
  <si>
    <t>1 Categories may not sum to totals due to missing data or rounding</t>
  </si>
  <si>
    <t>2. The estimates have been derived from the ONS Annual Population Survey dataset for January - December 2017</t>
  </si>
  <si>
    <t>1. All estimates in this report have been rounded to the nearest 100</t>
  </si>
  <si>
    <t>ONS Annual Population Survey estimates of jobs in the sports industry in England</t>
  </si>
  <si>
    <t>Numbers of people in England with main jobs in the sports industry</t>
  </si>
  <si>
    <r>
      <t xml:space="preserve">Table 1: Jobs in the sports industry in England, 2017: demographics </t>
    </r>
    <r>
      <rPr>
        <b/>
        <vertAlign val="superscript"/>
        <sz val="12"/>
        <rFont val="Arial"/>
        <family val="2"/>
      </rPr>
      <t>1</t>
    </r>
  </si>
  <si>
    <t>Source: Annual Population Survey</t>
  </si>
  <si>
    <t>Email: research@sportengland.org</t>
  </si>
  <si>
    <t>1. The jobs included in this analysis as sports industry jobs are those in Standard Industrial Classification categories 85.51 Sports and recreation education, 93.11 Operation of sports facilities, 93.12 Activities of sports clubs, 93.13 Fitness facilities and 93.19 Other sports activities</t>
  </si>
  <si>
    <r>
      <t xml:space="preserve">Table 2: Jobs in the sports industry in England, 2017: employment </t>
    </r>
    <r>
      <rPr>
        <b/>
        <vertAlign val="superscript"/>
        <sz val="12"/>
        <rFont val="Arial"/>
        <family val="2"/>
      </rPr>
      <t>1</t>
    </r>
  </si>
  <si>
    <t>Date published: 31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</si>
</sst>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_-* #,##0_-;\-* #,##0_-;_-* &quot;-&quot;??_-;_-@_-"/>
    <numFmt numFmtId="167" formatCode="###0.000%"/>
    <numFmt numFmtId="169" formatCode="###0.00"/>
  </numFmts>
  <fonts count="16" x14ac:knownFonts="1">
    <font>
      <sz val="11"/>
      <color theme="1"/>
      <name val="Calibri"/>
      <family val="2"/>
      <scheme val="minor"/>
    </font>
    <font>
      <sz val="11"/>
      <color theme="1"/>
      <name val="Calibri"/>
      <family val="2"/>
      <scheme val="minor"/>
    </font>
    <font>
      <b/>
      <sz val="9"/>
      <name val="Arial"/>
      <family val="2"/>
    </font>
    <font>
      <sz val="10"/>
      <name val="Arial"/>
      <family val="2"/>
    </font>
    <font>
      <sz val="9"/>
      <name val="Arial"/>
      <family val="2"/>
    </font>
    <font>
      <b/>
      <sz val="12"/>
      <name val="Arial"/>
      <family val="2"/>
    </font>
    <font>
      <b/>
      <i/>
      <sz val="9"/>
      <name val="Arial"/>
      <family val="2"/>
    </font>
    <font>
      <b/>
      <sz val="9"/>
      <color theme="1"/>
      <name val="Arial"/>
      <family val="2"/>
    </font>
    <font>
      <b/>
      <vertAlign val="superscript"/>
      <sz val="9"/>
      <name val="Arial"/>
      <family val="2"/>
    </font>
    <font>
      <u/>
      <sz val="11"/>
      <color theme="10"/>
      <name val="Calibri"/>
      <family val="2"/>
      <scheme val="minor"/>
    </font>
    <font>
      <b/>
      <sz val="10"/>
      <color rgb="FF0070C0"/>
      <name val="Arial"/>
      <family val="2"/>
    </font>
    <font>
      <b/>
      <sz val="10"/>
      <color theme="2"/>
      <name val="Arial"/>
      <family val="2"/>
    </font>
    <font>
      <b/>
      <sz val="10"/>
      <name val="Arial"/>
      <family val="2"/>
    </font>
    <font>
      <u/>
      <sz val="10"/>
      <color theme="10"/>
      <name val="Arial"/>
      <family val="2"/>
    </font>
    <font>
      <b/>
      <vertAlign val="superscript"/>
      <sz val="12"/>
      <name val="Arial"/>
      <family val="2"/>
    </font>
    <font>
      <sz val="9"/>
      <color rgb="FFFF0000"/>
      <name val="Arial"/>
      <family val="2"/>
    </font>
  </fonts>
  <fills count="6">
    <fill>
      <patternFill patternType="none"/>
    </fill>
    <fill>
      <patternFill patternType="gray125"/>
    </fill>
    <fill>
      <patternFill patternType="none">
        <bgColor rgb="FFFFFFFF"/>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s>
  <borders count="17">
    <border>
      <left/>
      <right/>
      <top/>
      <bottom/>
      <diagonal/>
    </border>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0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0" borderId="0" applyFont="0" applyFill="0" applyBorder="0" applyAlignment="0" applyProtection="0"/>
    <xf numFmtId="0" fontId="3"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9" fontId="1"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2" borderId="1" applyFont="0" applyFill="0" applyBorder="0" applyAlignment="0" applyProtection="0"/>
    <xf numFmtId="0" fontId="9" fillId="0" borderId="0" applyNumberFormat="0" applyFill="0" applyBorder="0" applyAlignment="0" applyProtection="0"/>
  </cellStyleXfs>
  <cellXfs count="181">
    <xf numFmtId="0" fontId="0" fillId="0" borderId="0" xfId="0"/>
    <xf numFmtId="0" fontId="4" fillId="0" borderId="1" xfId="0" applyFont="1" applyBorder="1"/>
    <xf numFmtId="0" fontId="2" fillId="3" borderId="2"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3" borderId="7" xfId="0" applyFont="1" applyFill="1" applyBorder="1" applyAlignment="1">
      <alignment vertical="center" wrapText="1"/>
    </xf>
    <xf numFmtId="0" fontId="2" fillId="2" borderId="2" xfId="339" applyFont="1" applyBorder="1" applyAlignment="1">
      <alignment horizontal="left" vertical="center" wrapText="1"/>
    </xf>
    <xf numFmtId="0" fontId="2" fillId="2" borderId="1" xfId="339" applyFont="1" applyAlignment="1">
      <alignment horizontal="left" vertical="center" wrapText="1"/>
    </xf>
    <xf numFmtId="0" fontId="4" fillId="2" borderId="2" xfId="350" applyFont="1" applyBorder="1" applyAlignment="1">
      <alignment horizontal="left" vertical="center" wrapText="1"/>
    </xf>
    <xf numFmtId="0" fontId="4" fillId="2" borderId="1" xfId="350" applyFont="1" applyAlignment="1">
      <alignment horizontal="left" vertical="center" wrapText="1"/>
    </xf>
    <xf numFmtId="0" fontId="4" fillId="2" borderId="2" xfId="349" applyFont="1" applyBorder="1" applyAlignment="1">
      <alignment vertical="center" wrapText="1"/>
    </xf>
    <xf numFmtId="0" fontId="4" fillId="2" borderId="1" xfId="349" applyFont="1" applyAlignment="1">
      <alignment vertical="center" wrapText="1"/>
    </xf>
    <xf numFmtId="0" fontId="4" fillId="2" borderId="6" xfId="349" applyFont="1" applyBorder="1" applyAlignment="1">
      <alignment vertical="center" wrapText="1"/>
    </xf>
    <xf numFmtId="0" fontId="4" fillId="0" borderId="0" xfId="0" applyFont="1"/>
    <xf numFmtId="0" fontId="2" fillId="0" borderId="2" xfId="0" applyFont="1" applyBorder="1" applyAlignment="1">
      <alignment vertical="center" wrapText="1"/>
    </xf>
    <xf numFmtId="0" fontId="4" fillId="0" borderId="2" xfId="0" applyFont="1" applyBorder="1" applyAlignment="1">
      <alignment vertical="center" wrapText="1"/>
    </xf>
    <xf numFmtId="0" fontId="2" fillId="2" borderId="3" xfId="331" applyFont="1" applyBorder="1" applyAlignment="1">
      <alignment horizontal="left" vertical="center" wrapText="1"/>
    </xf>
    <xf numFmtId="0" fontId="4" fillId="0" borderId="2" xfId="23" applyFont="1" applyBorder="1" applyAlignment="1">
      <alignment horizontal="left" vertical="center" wrapText="1"/>
    </xf>
    <xf numFmtId="0" fontId="2" fillId="0" borderId="2" xfId="23" applyFont="1" applyBorder="1" applyAlignment="1">
      <alignment horizontal="left" vertical="center" wrapText="1"/>
    </xf>
    <xf numFmtId="0" fontId="2" fillId="3" borderId="2" xfId="0" applyFont="1" applyFill="1" applyBorder="1" applyAlignment="1">
      <alignment vertical="center" wrapText="1"/>
    </xf>
    <xf numFmtId="0" fontId="4" fillId="2" borderId="2" xfId="332" applyFont="1" applyBorder="1" applyAlignment="1">
      <alignment horizontal="left" vertical="center" wrapText="1"/>
    </xf>
    <xf numFmtId="0" fontId="4" fillId="2" borderId="2" xfId="333" applyFont="1" applyBorder="1" applyAlignment="1">
      <alignment horizontal="left" vertical="center" wrapText="1"/>
    </xf>
    <xf numFmtId="0" fontId="4" fillId="0" borderId="2" xfId="66" applyFont="1" applyBorder="1" applyAlignment="1">
      <alignment horizontal="left" vertical="center" wrapText="1"/>
    </xf>
    <xf numFmtId="0" fontId="2" fillId="0" borderId="2" xfId="66" applyFont="1" applyBorder="1" applyAlignment="1">
      <alignment horizontal="left" vertical="center" wrapText="1"/>
    </xf>
    <xf numFmtId="0" fontId="4" fillId="0" borderId="6" xfId="66" applyFont="1" applyBorder="1" applyAlignment="1">
      <alignment horizontal="left" vertical="center" wrapText="1"/>
    </xf>
    <xf numFmtId="0" fontId="2" fillId="2" borderId="2" xfId="349" applyFont="1" applyBorder="1" applyAlignment="1">
      <alignment horizontal="left" vertical="center" wrapText="1"/>
    </xf>
    <xf numFmtId="0" fontId="2" fillId="2" borderId="1" xfId="349" applyFont="1" applyAlignment="1">
      <alignment horizontal="left"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165" fontId="4" fillId="4" borderId="3" xfId="0" applyNumberFormat="1" applyFont="1" applyFill="1" applyBorder="1" applyAlignment="1">
      <alignment horizontal="center"/>
    </xf>
    <xf numFmtId="165" fontId="4" fillId="4" borderId="5" xfId="0" applyNumberFormat="1" applyFont="1" applyFill="1" applyBorder="1" applyAlignment="1">
      <alignment horizontal="center"/>
    </xf>
    <xf numFmtId="166" fontId="2" fillId="4" borderId="3" xfId="325" applyNumberFormat="1" applyFont="1" applyFill="1" applyBorder="1" applyAlignment="1">
      <alignment horizontal="center"/>
    </xf>
    <xf numFmtId="166" fontId="2" fillId="4" borderId="5" xfId="325" applyNumberFormat="1" applyFont="1" applyFill="1" applyBorder="1" applyAlignment="1">
      <alignment horizontal="center"/>
    </xf>
    <xf numFmtId="165" fontId="2" fillId="4" borderId="4" xfId="221" applyNumberFormat="1" applyFont="1" applyFill="1" applyBorder="1" applyAlignment="1">
      <alignment horizontal="center"/>
    </xf>
    <xf numFmtId="43" fontId="4" fillId="3" borderId="9" xfId="325" applyFont="1" applyFill="1" applyBorder="1" applyAlignment="1">
      <alignment horizontal="center"/>
    </xf>
    <xf numFmtId="43" fontId="4" fillId="3" borderId="11" xfId="325" applyFont="1" applyFill="1" applyBorder="1" applyAlignment="1">
      <alignment horizontal="center"/>
    </xf>
    <xf numFmtId="166" fontId="4" fillId="3" borderId="9" xfId="325" applyNumberFormat="1" applyFont="1" applyFill="1" applyBorder="1" applyAlignment="1">
      <alignment horizontal="center"/>
    </xf>
    <xf numFmtId="166" fontId="4" fillId="3" borderId="11" xfId="325" applyNumberFormat="1" applyFont="1" applyFill="1" applyBorder="1" applyAlignment="1">
      <alignment horizontal="center"/>
    </xf>
    <xf numFmtId="165" fontId="4" fillId="3" borderId="9" xfId="0" applyNumberFormat="1" applyFont="1" applyFill="1" applyBorder="1" applyAlignment="1">
      <alignment horizontal="center"/>
    </xf>
    <xf numFmtId="165" fontId="4" fillId="3" borderId="10" xfId="221" applyNumberFormat="1" applyFont="1" applyFill="1" applyBorder="1" applyAlignment="1">
      <alignment horizontal="center"/>
    </xf>
    <xf numFmtId="2" fontId="4" fillId="3" borderId="10" xfId="0" applyNumberFormat="1" applyFont="1" applyFill="1" applyBorder="1" applyAlignment="1">
      <alignment horizontal="center"/>
    </xf>
    <xf numFmtId="164" fontId="4" fillId="3" borderId="11" xfId="0" applyNumberFormat="1" applyFont="1" applyFill="1" applyBorder="1" applyAlignment="1">
      <alignment horizontal="center"/>
    </xf>
    <xf numFmtId="164" fontId="4" fillId="3" borderId="14" xfId="0" applyNumberFormat="1" applyFont="1" applyFill="1" applyBorder="1" applyAlignment="1">
      <alignment horizontal="center"/>
    </xf>
    <xf numFmtId="10" fontId="0" fillId="0" borderId="0" xfId="0" applyNumberFormat="1"/>
    <xf numFmtId="0" fontId="4" fillId="3" borderId="7" xfId="0" applyFont="1" applyFill="1" applyBorder="1" applyAlignment="1">
      <alignment vertical="center"/>
    </xf>
    <xf numFmtId="0" fontId="0" fillId="0" borderId="1" xfId="0" applyBorder="1"/>
    <xf numFmtId="165" fontId="0" fillId="0" borderId="0" xfId="221" applyNumberFormat="1" applyFont="1"/>
    <xf numFmtId="10" fontId="4" fillId="3" borderId="9" xfId="0" applyNumberFormat="1" applyFont="1" applyFill="1" applyBorder="1" applyAlignment="1">
      <alignment horizontal="center"/>
    </xf>
    <xf numFmtId="0" fontId="4" fillId="3" borderId="1" xfId="0" applyFont="1" applyFill="1" applyBorder="1"/>
    <xf numFmtId="0" fontId="4" fillId="0" borderId="15" xfId="0" applyFont="1" applyBorder="1"/>
    <xf numFmtId="0" fontId="4" fillId="0" borderId="2" xfId="0" applyFont="1" applyBorder="1"/>
    <xf numFmtId="0" fontId="6" fillId="3" borderId="16" xfId="5" applyFont="1" applyFill="1" applyBorder="1" applyAlignment="1">
      <alignment vertical="top" wrapText="1"/>
    </xf>
    <xf numFmtId="0" fontId="2" fillId="3" borderId="16" xfId="331" applyFont="1" applyFill="1" applyBorder="1" applyAlignment="1">
      <alignment horizontal="left" vertical="center" wrapText="1"/>
    </xf>
    <xf numFmtId="0" fontId="4" fillId="3" borderId="16" xfId="0" applyFont="1" applyFill="1" applyBorder="1" applyAlignment="1">
      <alignment vertical="center" wrapText="1"/>
    </xf>
    <xf numFmtId="0" fontId="4" fillId="3" borderId="16" xfId="23" applyFont="1" applyFill="1" applyBorder="1" applyAlignment="1">
      <alignment horizontal="left" vertical="center" wrapText="1"/>
    </xf>
    <xf numFmtId="0" fontId="4" fillId="3" borderId="16" xfId="66" applyFont="1" applyFill="1" applyBorder="1" applyAlignment="1">
      <alignment horizontal="left" vertical="center" wrapText="1"/>
    </xf>
    <xf numFmtId="0" fontId="2" fillId="3" borderId="16" xfId="23" applyFont="1" applyFill="1" applyBorder="1" applyAlignment="1">
      <alignment horizontal="left" vertical="center" wrapText="1"/>
    </xf>
    <xf numFmtId="0" fontId="2" fillId="3" borderId="16" xfId="0" applyFont="1" applyFill="1" applyBorder="1" applyAlignment="1">
      <alignment vertical="center"/>
    </xf>
    <xf numFmtId="0" fontId="4" fillId="3" borderId="16" xfId="332" applyFont="1" applyFill="1" applyBorder="1" applyAlignment="1">
      <alignment horizontal="left" vertical="center" wrapText="1"/>
    </xf>
    <xf numFmtId="0" fontId="2" fillId="3" borderId="16" xfId="0" applyFont="1" applyFill="1" applyBorder="1" applyAlignment="1">
      <alignment vertical="center" wrapText="1"/>
    </xf>
    <xf numFmtId="0" fontId="4" fillId="3" borderId="16" xfId="401" applyFont="1" applyFill="1" applyBorder="1" applyAlignment="1">
      <alignment horizontal="left" vertical="center" wrapText="1"/>
    </xf>
    <xf numFmtId="0" fontId="2" fillId="3" borderId="16" xfId="332" applyFont="1" applyFill="1" applyBorder="1" applyAlignment="1">
      <alignment horizontal="left" vertical="center" wrapText="1"/>
    </xf>
    <xf numFmtId="0" fontId="3" fillId="5" borderId="1" xfId="326" applyFill="1" applyAlignment="1">
      <alignment vertical="center"/>
    </xf>
    <xf numFmtId="0" fontId="3" fillId="2" borderId="1" xfId="326" applyAlignment="1">
      <alignment vertical="center"/>
    </xf>
    <xf numFmtId="0" fontId="3" fillId="3" borderId="3" xfId="326" applyFill="1" applyBorder="1" applyAlignment="1">
      <alignment vertical="center"/>
    </xf>
    <xf numFmtId="0" fontId="3" fillId="3" borderId="4" xfId="326" applyFill="1" applyBorder="1" applyAlignment="1">
      <alignment vertical="center"/>
    </xf>
    <xf numFmtId="0" fontId="3" fillId="3" borderId="5" xfId="326" applyFill="1" applyBorder="1" applyAlignment="1">
      <alignment vertical="center"/>
    </xf>
    <xf numFmtId="0" fontId="3" fillId="3" borderId="2" xfId="326" applyFill="1" applyBorder="1" applyAlignment="1">
      <alignment vertical="center"/>
    </xf>
    <xf numFmtId="0" fontId="3" fillId="3" borderId="1" xfId="326" applyFill="1" applyAlignment="1">
      <alignment vertical="center"/>
    </xf>
    <xf numFmtId="0" fontId="3" fillId="3" borderId="15" xfId="326" applyFill="1" applyBorder="1" applyAlignment="1">
      <alignment vertical="center"/>
    </xf>
    <xf numFmtId="0" fontId="12" fillId="3" borderId="2" xfId="326" applyFont="1" applyFill="1" applyBorder="1" applyAlignment="1">
      <alignment vertical="center"/>
    </xf>
    <xf numFmtId="0" fontId="4" fillId="3" borderId="6" xfId="0" applyFont="1" applyFill="1" applyBorder="1" applyAlignment="1">
      <alignment horizontal="left"/>
    </xf>
    <xf numFmtId="0" fontId="4" fillId="3" borderId="7" xfId="0" applyFont="1" applyFill="1" applyBorder="1" applyAlignment="1">
      <alignment horizontal="left"/>
    </xf>
    <xf numFmtId="0" fontId="4" fillId="3" borderId="8" xfId="0" applyFont="1" applyFill="1" applyBorder="1"/>
    <xf numFmtId="0" fontId="3" fillId="3" borderId="15" xfId="326" applyFill="1" applyBorder="1" applyAlignment="1">
      <alignment horizontal="left" vertical="center" wrapText="1"/>
    </xf>
    <xf numFmtId="0" fontId="2" fillId="2" borderId="2" xfId="331" applyFont="1" applyFill="1" applyBorder="1" applyAlignment="1">
      <alignment horizontal="left" vertical="center" wrapText="1"/>
    </xf>
    <xf numFmtId="0" fontId="2" fillId="2" borderId="2" xfId="332" applyFont="1" applyFill="1" applyBorder="1" applyAlignment="1">
      <alignment horizontal="left" vertical="center" wrapText="1"/>
    </xf>
    <xf numFmtId="0" fontId="0" fillId="3" borderId="0" xfId="0" applyFill="1"/>
    <xf numFmtId="166" fontId="4" fillId="3" borderId="1" xfId="325" applyNumberFormat="1" applyFont="1" applyFill="1" applyBorder="1"/>
    <xf numFmtId="9" fontId="4" fillId="3" borderId="1" xfId="221" applyFont="1" applyFill="1" applyBorder="1"/>
    <xf numFmtId="166" fontId="4" fillId="3" borderId="2" xfId="325" applyNumberFormat="1" applyFont="1" applyFill="1" applyBorder="1"/>
    <xf numFmtId="166" fontId="4" fillId="3" borderId="15" xfId="325" applyNumberFormat="1" applyFont="1" applyFill="1" applyBorder="1"/>
    <xf numFmtId="165" fontId="4" fillId="3" borderId="1" xfId="221" applyNumberFormat="1" applyFont="1" applyFill="1" applyBorder="1"/>
    <xf numFmtId="165" fontId="4" fillId="3" borderId="2" xfId="221" applyNumberFormat="1" applyFont="1" applyFill="1" applyBorder="1"/>
    <xf numFmtId="165" fontId="4" fillId="3" borderId="15" xfId="221" applyNumberFormat="1" applyFont="1" applyFill="1" applyBorder="1"/>
    <xf numFmtId="0" fontId="4" fillId="3" borderId="2" xfId="0" applyFont="1" applyFill="1" applyBorder="1"/>
    <xf numFmtId="0" fontId="4" fillId="3" borderId="15" xfId="0" applyFont="1" applyFill="1" applyBorder="1"/>
    <xf numFmtId="167" fontId="4" fillId="3" borderId="1" xfId="0" applyNumberFormat="1" applyFont="1" applyFill="1" applyBorder="1"/>
    <xf numFmtId="166" fontId="4" fillId="3" borderId="1" xfId="325" applyNumberFormat="1" applyFont="1" applyFill="1" applyBorder="1" applyAlignment="1">
      <alignment horizontal="right"/>
    </xf>
    <xf numFmtId="169" fontId="4" fillId="3" borderId="1" xfId="0" applyNumberFormat="1" applyFont="1" applyFill="1" applyBorder="1"/>
    <xf numFmtId="169" fontId="4" fillId="3" borderId="2" xfId="0" applyNumberFormat="1" applyFont="1" applyFill="1" applyBorder="1"/>
    <xf numFmtId="169" fontId="4" fillId="3" borderId="15" xfId="0" applyNumberFormat="1" applyFont="1" applyFill="1" applyBorder="1"/>
    <xf numFmtId="0" fontId="4" fillId="3" borderId="13" xfId="0" applyFont="1" applyFill="1" applyBorder="1" applyAlignment="1">
      <alignment horizontal="left"/>
    </xf>
    <xf numFmtId="0" fontId="6" fillId="3" borderId="2" xfId="5" applyFont="1" applyFill="1" applyBorder="1" applyAlignment="1">
      <alignment vertical="top" wrapText="1"/>
    </xf>
    <xf numFmtId="0" fontId="2" fillId="3" borderId="2" xfId="331" applyFont="1" applyFill="1" applyBorder="1" applyAlignment="1">
      <alignment horizontal="left" vertical="center" wrapText="1"/>
    </xf>
    <xf numFmtId="0" fontId="4" fillId="3" borderId="2" xfId="66" applyFont="1" applyFill="1" applyBorder="1" applyAlignment="1">
      <alignment horizontal="left" vertical="center" wrapText="1"/>
    </xf>
    <xf numFmtId="0" fontId="2" fillId="3" borderId="2" xfId="66" applyFont="1" applyFill="1" applyBorder="1" applyAlignment="1">
      <alignment horizontal="left" vertical="center" wrapText="1"/>
    </xf>
    <xf numFmtId="0" fontId="4" fillId="3" borderId="2" xfId="23" applyFont="1" applyFill="1" applyBorder="1" applyAlignment="1">
      <alignment horizontal="left" vertical="center" wrapText="1"/>
    </xf>
    <xf numFmtId="0" fontId="2" fillId="3" borderId="2" xfId="23" applyFont="1" applyFill="1" applyBorder="1" applyAlignment="1">
      <alignment horizontal="left" vertical="center" wrapText="1"/>
    </xf>
    <xf numFmtId="0" fontId="2" fillId="3" borderId="2" xfId="332" applyFont="1" applyFill="1" applyBorder="1" applyAlignment="1">
      <alignment horizontal="left" vertical="center" wrapText="1"/>
    </xf>
    <xf numFmtId="0" fontId="4" fillId="3" borderId="2" xfId="326" applyFont="1" applyFill="1" applyBorder="1" applyAlignment="1">
      <alignment horizontal="left" wrapText="1"/>
    </xf>
    <xf numFmtId="0" fontId="4" fillId="3" borderId="3" xfId="0" applyFont="1" applyFill="1" applyBorder="1"/>
    <xf numFmtId="0" fontId="4" fillId="3" borderId="5" xfId="0" applyFont="1" applyFill="1" applyBorder="1"/>
    <xf numFmtId="0" fontId="4" fillId="3" borderId="6" xfId="0" applyFont="1" applyFill="1" applyBorder="1"/>
    <xf numFmtId="0" fontId="4" fillId="3" borderId="4" xfId="0" applyFont="1" applyFill="1" applyBorder="1"/>
    <xf numFmtId="0" fontId="4" fillId="3" borderId="7" xfId="0" applyFont="1" applyFill="1" applyBorder="1"/>
    <xf numFmtId="43" fontId="4" fillId="3" borderId="1" xfId="0" applyNumberFormat="1" applyFont="1" applyFill="1" applyBorder="1"/>
    <xf numFmtId="0" fontId="6" fillId="3" borderId="4" xfId="5" applyFont="1" applyFill="1" applyBorder="1" applyAlignment="1">
      <alignment vertical="top" wrapText="1"/>
    </xf>
    <xf numFmtId="0" fontId="6" fillId="3" borderId="5" xfId="5" applyFont="1" applyFill="1" applyBorder="1" applyAlignment="1">
      <alignment vertical="top" wrapText="1"/>
    </xf>
    <xf numFmtId="0" fontId="6" fillId="3" borderId="3" xfId="5" applyFont="1" applyFill="1" applyBorder="1" applyAlignment="1">
      <alignment vertical="top" wrapText="1"/>
    </xf>
    <xf numFmtId="0" fontId="4" fillId="3" borderId="15"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xf numFmtId="0" fontId="5" fillId="3" borderId="1" xfId="320" applyFont="1" applyFill="1" applyAlignment="1">
      <alignment vertical="center"/>
    </xf>
    <xf numFmtId="0" fontId="6" fillId="3" borderId="12" xfId="5" applyFont="1" applyFill="1" applyBorder="1" applyAlignment="1">
      <alignment vertical="top" wrapText="1"/>
    </xf>
    <xf numFmtId="0" fontId="4" fillId="3" borderId="1" xfId="0" applyFont="1" applyFill="1" applyBorder="1" applyAlignment="1">
      <alignment horizontal="center"/>
    </xf>
    <xf numFmtId="166" fontId="4" fillId="3" borderId="2" xfId="325" applyNumberFormat="1" applyFont="1" applyFill="1" applyBorder="1" applyAlignment="1">
      <alignment horizontal="right"/>
    </xf>
    <xf numFmtId="166" fontId="4" fillId="3" borderId="15" xfId="325" applyNumberFormat="1" applyFont="1" applyFill="1" applyBorder="1" applyAlignment="1">
      <alignment horizontal="right"/>
    </xf>
    <xf numFmtId="167" fontId="4" fillId="3" borderId="15" xfId="0" applyNumberFormat="1" applyFont="1" applyFill="1" applyBorder="1"/>
    <xf numFmtId="0" fontId="3" fillId="3" borderId="1" xfId="326" applyFill="1" applyBorder="1" applyAlignment="1">
      <alignment vertical="center"/>
    </xf>
    <xf numFmtId="0" fontId="11" fillId="3" borderId="1" xfId="326" applyFont="1" applyFill="1" applyBorder="1" applyAlignment="1">
      <alignment horizontal="left" vertical="center" wrapText="1"/>
    </xf>
    <xf numFmtId="0" fontId="4" fillId="3" borderId="16" xfId="401" applyNumberFormat="1" applyFont="1" applyFill="1" applyBorder="1" applyAlignment="1">
      <alignment horizontal="left" vertical="center" wrapText="1"/>
    </xf>
    <xf numFmtId="0" fontId="15" fillId="3" borderId="1" xfId="0" applyFont="1" applyFill="1" applyBorder="1"/>
    <xf numFmtId="165" fontId="4" fillId="3" borderId="1" xfId="0" applyNumberFormat="1" applyFont="1" applyFill="1" applyBorder="1"/>
    <xf numFmtId="0" fontId="13" fillId="3" borderId="2" xfId="406" applyFont="1" applyFill="1" applyBorder="1" applyAlignment="1">
      <alignment vertical="top"/>
    </xf>
    <xf numFmtId="0" fontId="3" fillId="2" borderId="2" xfId="326" applyBorder="1" applyAlignment="1">
      <alignment vertical="center"/>
    </xf>
    <xf numFmtId="0" fontId="3" fillId="2" borderId="1" xfId="326" applyBorder="1" applyAlignment="1">
      <alignment vertical="center"/>
    </xf>
    <xf numFmtId="0" fontId="6" fillId="3" borderId="12" xfId="5" applyFont="1" applyFill="1" applyBorder="1" applyAlignment="1">
      <alignment vertical="center" wrapText="1"/>
    </xf>
    <xf numFmtId="0" fontId="6" fillId="3" borderId="4" xfId="5" applyFont="1" applyFill="1" applyBorder="1" applyAlignment="1">
      <alignment vertical="center" wrapText="1"/>
    </xf>
    <xf numFmtId="0" fontId="6" fillId="3" borderId="3" xfId="5" applyFont="1" applyFill="1" applyBorder="1" applyAlignment="1">
      <alignment vertical="center" wrapText="1"/>
    </xf>
    <xf numFmtId="0" fontId="4" fillId="0" borderId="1" xfId="0" applyFont="1" applyBorder="1" applyAlignment="1">
      <alignment vertical="center"/>
    </xf>
    <xf numFmtId="0" fontId="6" fillId="3" borderId="16" xfId="5" applyFont="1" applyFill="1" applyBorder="1" applyAlignment="1">
      <alignment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6" fillId="3" borderId="13" xfId="5" applyFont="1" applyFill="1" applyBorder="1" applyAlignment="1">
      <alignment vertical="center" wrapText="1"/>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vertical="center" wrapText="1"/>
    </xf>
    <xf numFmtId="0" fontId="3" fillId="3" borderId="1" xfId="326" quotePrefix="1" applyFill="1" applyBorder="1" applyAlignment="1">
      <alignment vertical="center"/>
    </xf>
    <xf numFmtId="0" fontId="3" fillId="3" borderId="6" xfId="326" applyFill="1" applyBorder="1" applyAlignment="1">
      <alignment horizontal="left" vertical="center" wrapText="1"/>
    </xf>
    <xf numFmtId="0" fontId="3" fillId="3" borderId="7" xfId="326" applyFill="1" applyBorder="1" applyAlignment="1">
      <alignment horizontal="left" vertical="center" wrapText="1"/>
    </xf>
    <xf numFmtId="0" fontId="3" fillId="3" borderId="8" xfId="326" applyFill="1" applyBorder="1" applyAlignment="1">
      <alignment horizontal="left" vertical="center" wrapText="1"/>
    </xf>
    <xf numFmtId="0" fontId="3" fillId="3" borderId="1" xfId="326" applyFill="1" applyBorder="1" applyAlignment="1">
      <alignment horizontal="left" vertical="center" wrapText="1"/>
    </xf>
    <xf numFmtId="0" fontId="3" fillId="3" borderId="15" xfId="326" applyFill="1" applyBorder="1" applyAlignment="1">
      <alignment horizontal="left" vertical="center" wrapText="1"/>
    </xf>
    <xf numFmtId="0" fontId="12" fillId="3" borderId="2" xfId="326" applyFont="1" applyFill="1" applyBorder="1" applyAlignment="1">
      <alignment horizontal="left" vertical="center"/>
    </xf>
    <xf numFmtId="0" fontId="12" fillId="3" borderId="1" xfId="326" applyFont="1" applyFill="1" applyBorder="1" applyAlignment="1">
      <alignment horizontal="left" vertical="center"/>
    </xf>
    <xf numFmtId="0" fontId="12" fillId="3" borderId="15" xfId="326" applyFont="1" applyFill="1" applyBorder="1" applyAlignment="1">
      <alignment horizontal="left" vertical="center"/>
    </xf>
    <xf numFmtId="0" fontId="3" fillId="3" borderId="2" xfId="326" applyFill="1" applyBorder="1" applyAlignment="1">
      <alignment horizontal="left" vertical="center" wrapText="1"/>
    </xf>
    <xf numFmtId="0" fontId="10" fillId="3" borderId="1" xfId="326" applyFont="1" applyFill="1" applyBorder="1" applyAlignment="1">
      <alignment horizontal="left" vertical="center" wrapText="1"/>
    </xf>
    <xf numFmtId="0" fontId="10" fillId="3" borderId="1" xfId="326" applyFont="1" applyFill="1" applyBorder="1" applyAlignment="1">
      <alignment vertical="center" wrapText="1"/>
    </xf>
    <xf numFmtId="0" fontId="10" fillId="3" borderId="15" xfId="326" applyFont="1" applyFill="1" applyBorder="1" applyAlignment="1">
      <alignment vertical="center" wrapText="1"/>
    </xf>
    <xf numFmtId="0" fontId="12" fillId="3" borderId="2" xfId="326" applyFont="1" applyFill="1" applyBorder="1" applyAlignment="1">
      <alignment horizontal="left" vertical="center" wrapText="1"/>
    </xf>
    <xf numFmtId="0" fontId="12" fillId="3" borderId="1" xfId="326" applyFont="1" applyFill="1" applyBorder="1" applyAlignment="1">
      <alignment horizontal="left" vertical="center" wrapText="1"/>
    </xf>
    <xf numFmtId="0" fontId="12" fillId="3" borderId="15" xfId="326"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4" fillId="3" borderId="15"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2" borderId="2" xfId="349" applyFont="1" applyBorder="1" applyAlignment="1">
      <alignment horizontal="left" vertical="center" wrapText="1"/>
    </xf>
    <xf numFmtId="0" fontId="2" fillId="2" borderId="1" xfId="349" applyFont="1" applyAlignment="1">
      <alignment horizontal="left"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1" fontId="2" fillId="3" borderId="3" xfId="0" applyNumberFormat="1" applyFont="1" applyFill="1" applyBorder="1" applyAlignment="1">
      <alignment horizontal="center"/>
    </xf>
    <xf numFmtId="1" fontId="2" fillId="3" borderId="5" xfId="0" applyNumberFormat="1" applyFont="1" applyFill="1" applyBorder="1" applyAlignment="1">
      <alignment horizontal="center"/>
    </xf>
    <xf numFmtId="0" fontId="7" fillId="3" borderId="3" xfId="0" applyFont="1" applyFill="1" applyBorder="1" applyAlignment="1">
      <alignment horizontal="center"/>
    </xf>
    <xf numFmtId="0" fontId="7" fillId="3" borderId="5" xfId="0" applyFont="1" applyFill="1" applyBorder="1" applyAlignment="1">
      <alignment horizontal="center"/>
    </xf>
    <xf numFmtId="0" fontId="7" fillId="3" borderId="4" xfId="0" applyFont="1" applyFill="1" applyBorder="1" applyAlignment="1">
      <alignment horizontal="center"/>
    </xf>
  </cellXfs>
  <cellStyles count="407">
    <cellStyle name="Comma" xfId="325" builtinId="3"/>
    <cellStyle name="Comma 2" xfId="345" xr:uid="{00000000-0005-0000-0000-000001000000}"/>
    <cellStyle name="Comma 3" xfId="405" xr:uid="{00000000-0005-0000-0000-000002000000}"/>
    <cellStyle name="Hyperlink" xfId="406" builtinId="8"/>
    <cellStyle name="Normal" xfId="0" builtinId="0"/>
    <cellStyle name="Normal 2" xfId="326" xr:uid="{00000000-0005-0000-0000-000005000000}"/>
    <cellStyle name="Normal 3" xfId="241" xr:uid="{00000000-0005-0000-0000-000006000000}"/>
    <cellStyle name="Normal 4" xfId="404" xr:uid="{00000000-0005-0000-0000-000007000000}"/>
    <cellStyle name="Percent" xfId="221" builtinId="5"/>
    <cellStyle name="Percent 2" xfId="356" xr:uid="{00000000-0005-0000-0000-000016000000}"/>
    <cellStyle name="style1505405907307" xfId="321" xr:uid="{00000000-0005-0000-0000-000017000000}"/>
    <cellStyle name="style1505405907479" xfId="331" xr:uid="{00000000-0005-0000-0000-000018000000}"/>
    <cellStyle name="style1505405907681" xfId="332" xr:uid="{00000000-0005-0000-0000-000019000000}"/>
    <cellStyle name="style1505405907884" xfId="333" xr:uid="{00000000-0005-0000-0000-00001A000000}"/>
    <cellStyle name="style1505405909366" xfId="329" xr:uid="{00000000-0005-0000-0000-00001B000000}"/>
    <cellStyle name="style1505405915794" xfId="330" xr:uid="{00000000-0005-0000-0000-00001C000000}"/>
    <cellStyle name="style1505405916090" xfId="340" xr:uid="{00000000-0005-0000-0000-00001D000000}"/>
    <cellStyle name="style1505405916168" xfId="341" xr:uid="{00000000-0005-0000-0000-00001E000000}"/>
    <cellStyle name="style1505406119491" xfId="320" xr:uid="{00000000-0005-0000-0000-00001F000000}"/>
    <cellStyle name="style1505406121254" xfId="327" xr:uid="{00000000-0005-0000-0000-000020000000}"/>
    <cellStyle name="style1505406121332" xfId="328" xr:uid="{00000000-0005-0000-0000-000021000000}"/>
    <cellStyle name="style1505406121612" xfId="322" xr:uid="{00000000-0005-0000-0000-000022000000}"/>
    <cellStyle name="style1505406122876" xfId="324" xr:uid="{00000000-0005-0000-0000-000023000000}"/>
    <cellStyle name="style1505406123048" xfId="323" xr:uid="{00000000-0005-0000-0000-000024000000}"/>
    <cellStyle name="style1505407653879" xfId="335" xr:uid="{00000000-0005-0000-0000-000025000000}"/>
    <cellStyle name="style1505407653973" xfId="336" xr:uid="{00000000-0005-0000-0000-000026000000}"/>
    <cellStyle name="style1505407654066" xfId="334" xr:uid="{00000000-0005-0000-0000-000027000000}"/>
    <cellStyle name="style1505407654238" xfId="339" xr:uid="{00000000-0005-0000-0000-000028000000}"/>
    <cellStyle name="style1505407654332" xfId="349" xr:uid="{00000000-0005-0000-0000-000029000000}"/>
    <cellStyle name="style1505407654425" xfId="350" xr:uid="{00000000-0005-0000-0000-00002A000000}"/>
    <cellStyle name="style1505407655361" xfId="355" xr:uid="{00000000-0005-0000-0000-00002B000000}"/>
    <cellStyle name="style1505407655580" xfId="354" xr:uid="{00000000-0005-0000-0000-00002C000000}"/>
    <cellStyle name="style1505407656297" xfId="338" xr:uid="{00000000-0005-0000-0000-00002D000000}"/>
    <cellStyle name="style1505407659979" xfId="353" xr:uid="{00000000-0005-0000-0000-00002E000000}"/>
    <cellStyle name="style1505407660135" xfId="352" xr:uid="{00000000-0005-0000-0000-00002F000000}"/>
    <cellStyle name="style1505407660213" xfId="351" xr:uid="{00000000-0005-0000-0000-000030000000}"/>
    <cellStyle name="style1505407660291" xfId="342" xr:uid="{00000000-0005-0000-0000-000031000000}"/>
    <cellStyle name="style1505407660447" xfId="343" xr:uid="{00000000-0005-0000-0000-000032000000}"/>
    <cellStyle name="style1505407660525" xfId="344" xr:uid="{00000000-0005-0000-0000-000033000000}"/>
    <cellStyle name="style1505407661742" xfId="347" xr:uid="{00000000-0005-0000-0000-000034000000}"/>
    <cellStyle name="style1505407661851" xfId="346" xr:uid="{00000000-0005-0000-0000-000035000000}"/>
    <cellStyle name="style1505407661960" xfId="348" xr:uid="{00000000-0005-0000-0000-000036000000}"/>
    <cellStyle name="style1505808946532" xfId="337" xr:uid="{00000000-0005-0000-0000-000037000000}"/>
    <cellStyle name="style1505809004337" xfId="401" xr:uid="{00000000-0005-0000-0000-000038000000}"/>
    <cellStyle name="style1518492318168" xfId="242" xr:uid="{00000000-0005-0000-0000-000039000000}"/>
    <cellStyle name="style1518492396559" xfId="240" xr:uid="{00000000-0005-0000-0000-00003A000000}"/>
    <cellStyle name="style1519727369460" xfId="1" xr:uid="{00000000-0005-0000-0000-00003B000000}"/>
    <cellStyle name="style1519727369722" xfId="2" xr:uid="{00000000-0005-0000-0000-00003C000000}"/>
    <cellStyle name="style1519727369841" xfId="3" xr:uid="{00000000-0005-0000-0000-00003D000000}"/>
    <cellStyle name="style1519727369952" xfId="4" xr:uid="{00000000-0005-0000-0000-00003E000000}"/>
    <cellStyle name="style1519727369952 2" xfId="400" xr:uid="{00000000-0005-0000-0000-00003F000000}"/>
    <cellStyle name="style1519727370060" xfId="5" xr:uid="{00000000-0005-0000-0000-000040000000}"/>
    <cellStyle name="style1519727370060 2" xfId="394" xr:uid="{00000000-0005-0000-0000-000041000000}"/>
    <cellStyle name="style1519727370175" xfId="6" xr:uid="{00000000-0005-0000-0000-000042000000}"/>
    <cellStyle name="style1519727370175 2" xfId="399" xr:uid="{00000000-0005-0000-0000-000043000000}"/>
    <cellStyle name="style1519727370302" xfId="7" xr:uid="{00000000-0005-0000-0000-000044000000}"/>
    <cellStyle name="style1519727370471" xfId="8" xr:uid="{00000000-0005-0000-0000-000045000000}"/>
    <cellStyle name="style1519727370471 2" xfId="397" xr:uid="{00000000-0005-0000-0000-000046000000}"/>
    <cellStyle name="style1519727370582" xfId="9" xr:uid="{00000000-0005-0000-0000-000047000000}"/>
    <cellStyle name="style1519727370693" xfId="10" xr:uid="{00000000-0005-0000-0000-000048000000}"/>
    <cellStyle name="style1519727370693 2" xfId="393" xr:uid="{00000000-0005-0000-0000-000049000000}"/>
    <cellStyle name="style1519727370822" xfId="11" xr:uid="{00000000-0005-0000-0000-00004A000000}"/>
    <cellStyle name="style1519727370822 2" xfId="398" xr:uid="{00000000-0005-0000-0000-00004B000000}"/>
    <cellStyle name="style1519727370959" xfId="12" xr:uid="{00000000-0005-0000-0000-00004C000000}"/>
    <cellStyle name="style1519727371079" xfId="13" xr:uid="{00000000-0005-0000-0000-00004D000000}"/>
    <cellStyle name="style1519727371181" xfId="14" xr:uid="{00000000-0005-0000-0000-00004E000000}"/>
    <cellStyle name="style1519727371181 2" xfId="396" xr:uid="{00000000-0005-0000-0000-00004F000000}"/>
    <cellStyle name="style1519727371288" xfId="15" xr:uid="{00000000-0005-0000-0000-000050000000}"/>
    <cellStyle name="style1519727371288 2" xfId="395" xr:uid="{00000000-0005-0000-0000-000051000000}"/>
    <cellStyle name="style1519727371399" xfId="16" xr:uid="{00000000-0005-0000-0000-000052000000}"/>
    <cellStyle name="style1519727371507" xfId="17" xr:uid="{00000000-0005-0000-0000-000053000000}"/>
    <cellStyle name="style1519727371507 2" xfId="392" xr:uid="{00000000-0005-0000-0000-000054000000}"/>
    <cellStyle name="style1519727371663" xfId="18" xr:uid="{00000000-0005-0000-0000-000055000000}"/>
    <cellStyle name="style1519727371663 2" xfId="391" xr:uid="{00000000-0005-0000-0000-000056000000}"/>
    <cellStyle name="style1519727371804" xfId="19" xr:uid="{00000000-0005-0000-0000-000057000000}"/>
    <cellStyle name="style1519727371804 2" xfId="390" xr:uid="{00000000-0005-0000-0000-000058000000}"/>
    <cellStyle name="style1519727371903" xfId="20" xr:uid="{00000000-0005-0000-0000-000059000000}"/>
    <cellStyle name="style1519727371903 2" xfId="389" xr:uid="{00000000-0005-0000-0000-00005A000000}"/>
    <cellStyle name="style1519727372003" xfId="21" xr:uid="{00000000-0005-0000-0000-00005B000000}"/>
    <cellStyle name="style1519727372003 2" xfId="388" xr:uid="{00000000-0005-0000-0000-00005C000000}"/>
    <cellStyle name="style1519727372084" xfId="22" xr:uid="{00000000-0005-0000-0000-00005D000000}"/>
    <cellStyle name="style1519727372084 2" xfId="377" xr:uid="{00000000-0005-0000-0000-00005E000000}"/>
    <cellStyle name="style1519727372166" xfId="23" xr:uid="{00000000-0005-0000-0000-00005F000000}"/>
    <cellStyle name="style1519727372166 2" xfId="383" xr:uid="{00000000-0005-0000-0000-000060000000}"/>
    <cellStyle name="style1519727372515" xfId="24" xr:uid="{00000000-0005-0000-0000-000061000000}"/>
    <cellStyle name="style1519727372619" xfId="25" xr:uid="{00000000-0005-0000-0000-000062000000}"/>
    <cellStyle name="style1519727372619 2" xfId="376" xr:uid="{00000000-0005-0000-0000-000063000000}"/>
    <cellStyle name="style1519727372728" xfId="26" xr:uid="{00000000-0005-0000-0000-000064000000}"/>
    <cellStyle name="style1519727372728 2" xfId="387" xr:uid="{00000000-0005-0000-0000-000065000000}"/>
    <cellStyle name="style1519727372805" xfId="27" xr:uid="{00000000-0005-0000-0000-000066000000}"/>
    <cellStyle name="style1519727372805 2" xfId="386" xr:uid="{00000000-0005-0000-0000-000067000000}"/>
    <cellStyle name="style1519727372883" xfId="28" xr:uid="{00000000-0005-0000-0000-000068000000}"/>
    <cellStyle name="style1519727372883 2" xfId="385" xr:uid="{00000000-0005-0000-0000-000069000000}"/>
    <cellStyle name="style1519727372967" xfId="29" xr:uid="{00000000-0005-0000-0000-00006A000000}"/>
    <cellStyle name="style1519727372967 2" xfId="384" xr:uid="{00000000-0005-0000-0000-00006B000000}"/>
    <cellStyle name="style1519727373042" xfId="30" xr:uid="{00000000-0005-0000-0000-00006C000000}"/>
    <cellStyle name="style1519727373042 2" xfId="382" xr:uid="{00000000-0005-0000-0000-00006D000000}"/>
    <cellStyle name="style1519727373123" xfId="31" xr:uid="{00000000-0005-0000-0000-00006E000000}"/>
    <cellStyle name="style1519727373123 2" xfId="381" xr:uid="{00000000-0005-0000-0000-00006F000000}"/>
    <cellStyle name="style1519727373197" xfId="32" xr:uid="{00000000-0005-0000-0000-000070000000}"/>
    <cellStyle name="style1519727373197 2" xfId="379" xr:uid="{00000000-0005-0000-0000-000071000000}"/>
    <cellStyle name="style1519727373273" xfId="33" xr:uid="{00000000-0005-0000-0000-000072000000}"/>
    <cellStyle name="style1519727373273 2" xfId="378" xr:uid="{00000000-0005-0000-0000-000073000000}"/>
    <cellStyle name="style1519727373373" xfId="34" xr:uid="{00000000-0005-0000-0000-000074000000}"/>
    <cellStyle name="style1519727373373 2" xfId="380" xr:uid="{00000000-0005-0000-0000-000075000000}"/>
    <cellStyle name="style1519727374518" xfId="35" xr:uid="{00000000-0005-0000-0000-000076000000}"/>
    <cellStyle name="style1519727374518 2" xfId="375" xr:uid="{00000000-0005-0000-0000-000077000000}"/>
    <cellStyle name="style1519727374588" xfId="36" xr:uid="{00000000-0005-0000-0000-000078000000}"/>
    <cellStyle name="style1519727374588 2" xfId="374" xr:uid="{00000000-0005-0000-0000-000079000000}"/>
    <cellStyle name="style1519727374661" xfId="37" xr:uid="{00000000-0005-0000-0000-00007A000000}"/>
    <cellStyle name="style1519727374661 2" xfId="373" xr:uid="{00000000-0005-0000-0000-00007B000000}"/>
    <cellStyle name="style1519727374731" xfId="38" xr:uid="{00000000-0005-0000-0000-00007C000000}"/>
    <cellStyle name="style1519727374731 2" xfId="372" xr:uid="{00000000-0005-0000-0000-00007D000000}"/>
    <cellStyle name="style1519727374801" xfId="39" xr:uid="{00000000-0005-0000-0000-00007E000000}"/>
    <cellStyle name="style1519727374801 2" xfId="371" xr:uid="{00000000-0005-0000-0000-00007F000000}"/>
    <cellStyle name="style1519727374881" xfId="40" xr:uid="{00000000-0005-0000-0000-000080000000}"/>
    <cellStyle name="style1519727374964" xfId="41" xr:uid="{00000000-0005-0000-0000-000081000000}"/>
    <cellStyle name="style1519727375048" xfId="42" xr:uid="{00000000-0005-0000-0000-000082000000}"/>
    <cellStyle name="style1519727375135" xfId="43" xr:uid="{00000000-0005-0000-0000-000083000000}"/>
    <cellStyle name="style1519727435154" xfId="44" xr:uid="{00000000-0005-0000-0000-000084000000}"/>
    <cellStyle name="style1519727435234" xfId="45" xr:uid="{00000000-0005-0000-0000-000085000000}"/>
    <cellStyle name="style1519727435321" xfId="46" xr:uid="{00000000-0005-0000-0000-000086000000}"/>
    <cellStyle name="style1519727435387" xfId="47" xr:uid="{00000000-0005-0000-0000-000087000000}"/>
    <cellStyle name="style1519727435455" xfId="48" xr:uid="{00000000-0005-0000-0000-000088000000}"/>
    <cellStyle name="style1519727435534" xfId="49" xr:uid="{00000000-0005-0000-0000-000089000000}"/>
    <cellStyle name="style1519727435602" xfId="50" xr:uid="{00000000-0005-0000-0000-00008A000000}"/>
    <cellStyle name="style1519727435669" xfId="51" xr:uid="{00000000-0005-0000-0000-00008B000000}"/>
    <cellStyle name="style1519727435734" xfId="52" xr:uid="{00000000-0005-0000-0000-00008C000000}"/>
    <cellStyle name="style1519727435801" xfId="53" xr:uid="{00000000-0005-0000-0000-00008D000000}"/>
    <cellStyle name="style1519727435868" xfId="54" xr:uid="{00000000-0005-0000-0000-00008E000000}"/>
    <cellStyle name="style1519727435947" xfId="55" xr:uid="{00000000-0005-0000-0000-00008F000000}"/>
    <cellStyle name="style1519727436023" xfId="56" xr:uid="{00000000-0005-0000-0000-000090000000}"/>
    <cellStyle name="style1519727436108" xfId="57" xr:uid="{00000000-0005-0000-0000-000091000000}"/>
    <cellStyle name="style1519727436182" xfId="58" xr:uid="{00000000-0005-0000-0000-000092000000}"/>
    <cellStyle name="style1519727436249" xfId="59" xr:uid="{00000000-0005-0000-0000-000093000000}"/>
    <cellStyle name="style1519727436314" xfId="60" xr:uid="{00000000-0005-0000-0000-000094000000}"/>
    <cellStyle name="style1519727436382" xfId="61" xr:uid="{00000000-0005-0000-0000-000095000000}"/>
    <cellStyle name="style1519727436470" xfId="62" xr:uid="{00000000-0005-0000-0000-000096000000}"/>
    <cellStyle name="style1519727436542" xfId="63" xr:uid="{00000000-0005-0000-0000-000097000000}"/>
    <cellStyle name="style1519727436599" xfId="64" xr:uid="{00000000-0005-0000-0000-000098000000}"/>
    <cellStyle name="style1519727436656" xfId="65" xr:uid="{00000000-0005-0000-0000-000099000000}"/>
    <cellStyle name="style1519727436656 2" xfId="370" xr:uid="{00000000-0005-0000-0000-00009A000000}"/>
    <cellStyle name="style1519727436712" xfId="66" xr:uid="{00000000-0005-0000-0000-00009B000000}"/>
    <cellStyle name="style1519727436712 2" xfId="369" xr:uid="{00000000-0005-0000-0000-00009C000000}"/>
    <cellStyle name="style1519727436784" xfId="67" xr:uid="{00000000-0005-0000-0000-00009D000000}"/>
    <cellStyle name="style1519727436784 2" xfId="363" xr:uid="{00000000-0005-0000-0000-00009E000000}"/>
    <cellStyle name="style1519727436853" xfId="68" xr:uid="{00000000-0005-0000-0000-00009F000000}"/>
    <cellStyle name="style1519727436853 2" xfId="362" xr:uid="{00000000-0005-0000-0000-0000A0000000}"/>
    <cellStyle name="style1519727436916" xfId="69" xr:uid="{00000000-0005-0000-0000-0000A1000000}"/>
    <cellStyle name="style1519727436983" xfId="70" xr:uid="{00000000-0005-0000-0000-0000A2000000}"/>
    <cellStyle name="style1519727437049" xfId="71" xr:uid="{00000000-0005-0000-0000-0000A3000000}"/>
    <cellStyle name="style1519727437115" xfId="72" xr:uid="{00000000-0005-0000-0000-0000A4000000}"/>
    <cellStyle name="style1519727437181" xfId="73" xr:uid="{00000000-0005-0000-0000-0000A5000000}"/>
    <cellStyle name="style1519727437181 2" xfId="368" xr:uid="{00000000-0005-0000-0000-0000A6000000}"/>
    <cellStyle name="style1519727437253" xfId="74" xr:uid="{00000000-0005-0000-0000-0000A7000000}"/>
    <cellStyle name="style1519727437253 2" xfId="367" xr:uid="{00000000-0005-0000-0000-0000A8000000}"/>
    <cellStyle name="style1519727437332" xfId="75" xr:uid="{00000000-0005-0000-0000-0000A9000000}"/>
    <cellStyle name="style1519727437332 2" xfId="365" xr:uid="{00000000-0005-0000-0000-0000AA000000}"/>
    <cellStyle name="style1519727437417" xfId="76" xr:uid="{00000000-0005-0000-0000-0000AB000000}"/>
    <cellStyle name="style1519727437417 2" xfId="364" xr:uid="{00000000-0005-0000-0000-0000AC000000}"/>
    <cellStyle name="style1519727437569" xfId="77" xr:uid="{00000000-0005-0000-0000-0000AD000000}"/>
    <cellStyle name="style1519727437569 2" xfId="366" xr:uid="{00000000-0005-0000-0000-0000AE000000}"/>
    <cellStyle name="style1519727437677" xfId="78" xr:uid="{00000000-0005-0000-0000-0000AF000000}"/>
    <cellStyle name="style1519727437677 2" xfId="361" xr:uid="{00000000-0005-0000-0000-0000B0000000}"/>
    <cellStyle name="style1519727437736" xfId="79" xr:uid="{00000000-0005-0000-0000-0000B1000000}"/>
    <cellStyle name="style1519727437736 2" xfId="360" xr:uid="{00000000-0005-0000-0000-0000B2000000}"/>
    <cellStyle name="style1519727437795" xfId="80" xr:uid="{00000000-0005-0000-0000-0000B3000000}"/>
    <cellStyle name="style1519727437795 2" xfId="359" xr:uid="{00000000-0005-0000-0000-0000B4000000}"/>
    <cellStyle name="style1519727437853" xfId="81" xr:uid="{00000000-0005-0000-0000-0000B5000000}"/>
    <cellStyle name="style1519727437853 2" xfId="358" xr:uid="{00000000-0005-0000-0000-0000B6000000}"/>
    <cellStyle name="style1519727437910" xfId="82" xr:uid="{00000000-0005-0000-0000-0000B7000000}"/>
    <cellStyle name="style1519727437910 2" xfId="357" xr:uid="{00000000-0005-0000-0000-0000B8000000}"/>
    <cellStyle name="style1519727437967" xfId="83" xr:uid="{00000000-0005-0000-0000-0000B9000000}"/>
    <cellStyle name="style1519727438034" xfId="84" xr:uid="{00000000-0005-0000-0000-0000BA000000}"/>
    <cellStyle name="style1519727438101" xfId="85" xr:uid="{00000000-0005-0000-0000-0000BB000000}"/>
    <cellStyle name="style1519727438163" xfId="86" xr:uid="{00000000-0005-0000-0000-0000BC000000}"/>
    <cellStyle name="style1519727489884" xfId="87" xr:uid="{00000000-0005-0000-0000-0000BD000000}"/>
    <cellStyle name="style1519727489953" xfId="88" xr:uid="{00000000-0005-0000-0000-0000BE000000}"/>
    <cellStyle name="style1519727490019" xfId="89" xr:uid="{00000000-0005-0000-0000-0000BF000000}"/>
    <cellStyle name="style1519727490104" xfId="90" xr:uid="{00000000-0005-0000-0000-0000C0000000}"/>
    <cellStyle name="style1519727490185" xfId="91" xr:uid="{00000000-0005-0000-0000-0000C1000000}"/>
    <cellStyle name="style1519727490306" xfId="92" xr:uid="{00000000-0005-0000-0000-0000C2000000}"/>
    <cellStyle name="style1519727490390" xfId="93" xr:uid="{00000000-0005-0000-0000-0000C3000000}"/>
    <cellStyle name="style1519727490454" xfId="94" xr:uid="{00000000-0005-0000-0000-0000C4000000}"/>
    <cellStyle name="style1519727490524" xfId="95" xr:uid="{00000000-0005-0000-0000-0000C5000000}"/>
    <cellStyle name="style1519727490592" xfId="96" xr:uid="{00000000-0005-0000-0000-0000C6000000}"/>
    <cellStyle name="style1519727490663" xfId="97" xr:uid="{00000000-0005-0000-0000-0000C7000000}"/>
    <cellStyle name="style1519727490738" xfId="98" xr:uid="{00000000-0005-0000-0000-0000C8000000}"/>
    <cellStyle name="style1519727490809" xfId="99" xr:uid="{00000000-0005-0000-0000-0000C9000000}"/>
    <cellStyle name="style1519727490882" xfId="100" xr:uid="{00000000-0005-0000-0000-0000CA000000}"/>
    <cellStyle name="style1519727490957" xfId="101" xr:uid="{00000000-0005-0000-0000-0000CB000000}"/>
    <cellStyle name="style1519727491030" xfId="102" xr:uid="{00000000-0005-0000-0000-0000CC000000}"/>
    <cellStyle name="style1519727491085" xfId="103" xr:uid="{00000000-0005-0000-0000-0000CD000000}"/>
    <cellStyle name="style1519727491141" xfId="104" xr:uid="{00000000-0005-0000-0000-0000CE000000}"/>
    <cellStyle name="style1519727491202" xfId="105" xr:uid="{00000000-0005-0000-0000-0000CF000000}"/>
    <cellStyle name="style1519727491259" xfId="106" xr:uid="{00000000-0005-0000-0000-0000D0000000}"/>
    <cellStyle name="style1519727491321" xfId="107" xr:uid="{00000000-0005-0000-0000-0000D1000000}"/>
    <cellStyle name="style1519727491383" xfId="108" xr:uid="{00000000-0005-0000-0000-0000D2000000}"/>
    <cellStyle name="style1519727491441" xfId="109" xr:uid="{00000000-0005-0000-0000-0000D3000000}"/>
    <cellStyle name="style1519727491514" xfId="110" xr:uid="{00000000-0005-0000-0000-0000D4000000}"/>
    <cellStyle name="style1519727491571" xfId="111" xr:uid="{00000000-0005-0000-0000-0000D5000000}"/>
    <cellStyle name="style1519727491626" xfId="112" xr:uid="{00000000-0005-0000-0000-0000D6000000}"/>
    <cellStyle name="style1519727491681" xfId="113" xr:uid="{00000000-0005-0000-0000-0000D7000000}"/>
    <cellStyle name="style1519727491735" xfId="114" xr:uid="{00000000-0005-0000-0000-0000D8000000}"/>
    <cellStyle name="style1519727491811" xfId="115" xr:uid="{00000000-0005-0000-0000-0000D9000000}"/>
    <cellStyle name="style1519727491882" xfId="116" xr:uid="{00000000-0005-0000-0000-0000DA000000}"/>
    <cellStyle name="style1519727491960" xfId="117" xr:uid="{00000000-0005-0000-0000-0000DB000000}"/>
    <cellStyle name="style1519727688438" xfId="118" xr:uid="{00000000-0005-0000-0000-0000DC000000}"/>
    <cellStyle name="style1519727688510" xfId="119" xr:uid="{00000000-0005-0000-0000-0000DD000000}"/>
    <cellStyle name="style1519727688579" xfId="120" xr:uid="{00000000-0005-0000-0000-0000DE000000}"/>
    <cellStyle name="style1519727688646" xfId="121" xr:uid="{00000000-0005-0000-0000-0000DF000000}"/>
    <cellStyle name="style1519727688743" xfId="122" xr:uid="{00000000-0005-0000-0000-0000E0000000}"/>
    <cellStyle name="style1519727688806" xfId="123" xr:uid="{00000000-0005-0000-0000-0000E1000000}"/>
    <cellStyle name="style1519727688885" xfId="124" xr:uid="{00000000-0005-0000-0000-0000E2000000}"/>
    <cellStyle name="style1519727688990" xfId="125" xr:uid="{00000000-0005-0000-0000-0000E3000000}"/>
    <cellStyle name="style1519727689116" xfId="126" xr:uid="{00000000-0005-0000-0000-0000E4000000}"/>
    <cellStyle name="style1519727689224" xfId="127" xr:uid="{00000000-0005-0000-0000-0000E5000000}"/>
    <cellStyle name="style1519727689289" xfId="128" xr:uid="{00000000-0005-0000-0000-0000E6000000}"/>
    <cellStyle name="style1519727689395" xfId="129" xr:uid="{00000000-0005-0000-0000-0000E7000000}"/>
    <cellStyle name="style1519727689475" xfId="130" xr:uid="{00000000-0005-0000-0000-0000E8000000}"/>
    <cellStyle name="style1519727689539" xfId="131" xr:uid="{00000000-0005-0000-0000-0000E9000000}"/>
    <cellStyle name="style1519727689603" xfId="132" xr:uid="{00000000-0005-0000-0000-0000EA000000}"/>
    <cellStyle name="style1519727689666" xfId="133" xr:uid="{00000000-0005-0000-0000-0000EB000000}"/>
    <cellStyle name="style1519727689718" xfId="134" xr:uid="{00000000-0005-0000-0000-0000EC000000}"/>
    <cellStyle name="style1519727689772" xfId="135" xr:uid="{00000000-0005-0000-0000-0000ED000000}"/>
    <cellStyle name="style1519727689836" xfId="136" xr:uid="{00000000-0005-0000-0000-0000EE000000}"/>
    <cellStyle name="style1519727689892" xfId="137" xr:uid="{00000000-0005-0000-0000-0000EF000000}"/>
    <cellStyle name="style1519727689958" xfId="138" xr:uid="{00000000-0005-0000-0000-0000F0000000}"/>
    <cellStyle name="style1519727690022" xfId="139" xr:uid="{00000000-0005-0000-0000-0000F1000000}"/>
    <cellStyle name="style1519727690077" xfId="140" xr:uid="{00000000-0005-0000-0000-0000F2000000}"/>
    <cellStyle name="style1519727690153" xfId="141" xr:uid="{00000000-0005-0000-0000-0000F3000000}"/>
    <cellStyle name="style1519727690208" xfId="142" xr:uid="{00000000-0005-0000-0000-0000F4000000}"/>
    <cellStyle name="style1519727690265" xfId="143" xr:uid="{00000000-0005-0000-0000-0000F5000000}"/>
    <cellStyle name="style1519727690328" xfId="144" xr:uid="{00000000-0005-0000-0000-0000F6000000}"/>
    <cellStyle name="style1519727690382" xfId="145" xr:uid="{00000000-0005-0000-0000-0000F7000000}"/>
    <cellStyle name="style1519727690444" xfId="146" xr:uid="{00000000-0005-0000-0000-0000F8000000}"/>
    <cellStyle name="style1519727690508" xfId="147" xr:uid="{00000000-0005-0000-0000-0000F9000000}"/>
    <cellStyle name="style1519727690569" xfId="148" xr:uid="{00000000-0005-0000-0000-0000FA000000}"/>
    <cellStyle name="style1519727886102" xfId="149" xr:uid="{00000000-0005-0000-0000-0000FB000000}"/>
    <cellStyle name="style1519727886211" xfId="150" xr:uid="{00000000-0005-0000-0000-0000FC000000}"/>
    <cellStyle name="style1519727886290" xfId="151" xr:uid="{00000000-0005-0000-0000-0000FD000000}"/>
    <cellStyle name="style1519727886376" xfId="152" xr:uid="{00000000-0005-0000-0000-0000FE000000}"/>
    <cellStyle name="style1519727886468" xfId="153" xr:uid="{00000000-0005-0000-0000-0000FF000000}"/>
    <cellStyle name="style1519727886649" xfId="154" xr:uid="{00000000-0005-0000-0000-000000010000}"/>
    <cellStyle name="style1519727887131" xfId="155" xr:uid="{00000000-0005-0000-0000-000001010000}"/>
    <cellStyle name="style1519727887414" xfId="156" xr:uid="{00000000-0005-0000-0000-000002010000}"/>
    <cellStyle name="style1519727888833" xfId="157" xr:uid="{00000000-0005-0000-0000-000003010000}"/>
    <cellStyle name="style1519727888944" xfId="158" xr:uid="{00000000-0005-0000-0000-000004010000}"/>
    <cellStyle name="style1519727889118" xfId="159" xr:uid="{00000000-0005-0000-0000-000005010000}"/>
    <cellStyle name="style1519727889296" xfId="160" xr:uid="{00000000-0005-0000-0000-000006010000}"/>
    <cellStyle name="style1519727889438" xfId="161" xr:uid="{00000000-0005-0000-0000-000007010000}"/>
    <cellStyle name="style1519727889528" xfId="162" xr:uid="{00000000-0005-0000-0000-000008010000}"/>
    <cellStyle name="style1519727889619" xfId="163" xr:uid="{00000000-0005-0000-0000-000009010000}"/>
    <cellStyle name="style1519727889697" xfId="164" xr:uid="{00000000-0005-0000-0000-00000A010000}"/>
    <cellStyle name="style1519727889764" xfId="165" xr:uid="{00000000-0005-0000-0000-00000B010000}"/>
    <cellStyle name="style1519727889834" xfId="166" xr:uid="{00000000-0005-0000-0000-00000C010000}"/>
    <cellStyle name="style1519727889905" xfId="167" xr:uid="{00000000-0005-0000-0000-00000D010000}"/>
    <cellStyle name="style1519727889970" xfId="168" xr:uid="{00000000-0005-0000-0000-00000E010000}"/>
    <cellStyle name="style1519727890056" xfId="169" xr:uid="{00000000-0005-0000-0000-00000F010000}"/>
    <cellStyle name="style1519727890136" xfId="170" xr:uid="{00000000-0005-0000-0000-000010010000}"/>
    <cellStyle name="style1519727890212" xfId="171" xr:uid="{00000000-0005-0000-0000-000011010000}"/>
    <cellStyle name="style1519727890377" xfId="172" xr:uid="{00000000-0005-0000-0000-000012010000}"/>
    <cellStyle name="style1519727890510" xfId="173" xr:uid="{00000000-0005-0000-0000-000013010000}"/>
    <cellStyle name="style1519727890686" xfId="174" xr:uid="{00000000-0005-0000-0000-000014010000}"/>
    <cellStyle name="style1519727890842" xfId="175" xr:uid="{00000000-0005-0000-0000-000015010000}"/>
    <cellStyle name="style1519727891241" xfId="176" xr:uid="{00000000-0005-0000-0000-000016010000}"/>
    <cellStyle name="style1519727891560" xfId="177" xr:uid="{00000000-0005-0000-0000-000017010000}"/>
    <cellStyle name="style1519727891874" xfId="178" xr:uid="{00000000-0005-0000-0000-000018010000}"/>
    <cellStyle name="style1519727892104" xfId="179" xr:uid="{00000000-0005-0000-0000-000019010000}"/>
    <cellStyle name="style1519728099185" xfId="180" xr:uid="{00000000-0005-0000-0000-00001A010000}"/>
    <cellStyle name="style1519728099256" xfId="181" xr:uid="{00000000-0005-0000-0000-00001B010000}"/>
    <cellStyle name="style1519728099323" xfId="182" xr:uid="{00000000-0005-0000-0000-00001C010000}"/>
    <cellStyle name="style1519728099424" xfId="183" xr:uid="{00000000-0005-0000-0000-00001D010000}"/>
    <cellStyle name="style1519728099488" xfId="184" xr:uid="{00000000-0005-0000-0000-00001E010000}"/>
    <cellStyle name="style1519728099556" xfId="185" xr:uid="{00000000-0005-0000-0000-00001F010000}"/>
    <cellStyle name="style1519728099622" xfId="186" xr:uid="{00000000-0005-0000-0000-000020010000}"/>
    <cellStyle name="style1519728099686" xfId="187" xr:uid="{00000000-0005-0000-0000-000021010000}"/>
    <cellStyle name="style1519728099755" xfId="188" xr:uid="{00000000-0005-0000-0000-000022010000}"/>
    <cellStyle name="style1519728099829" xfId="189" xr:uid="{00000000-0005-0000-0000-000023010000}"/>
    <cellStyle name="style1519728099893" xfId="190" xr:uid="{00000000-0005-0000-0000-000024010000}"/>
    <cellStyle name="style1519728099956" xfId="191" xr:uid="{00000000-0005-0000-0000-000025010000}"/>
    <cellStyle name="style1519728100033" xfId="192" xr:uid="{00000000-0005-0000-0000-000026010000}"/>
    <cellStyle name="style1519728100143" xfId="193" xr:uid="{00000000-0005-0000-0000-000027010000}"/>
    <cellStyle name="style1519728100245" xfId="194" xr:uid="{00000000-0005-0000-0000-000028010000}"/>
    <cellStyle name="style1519728100354" xfId="195" xr:uid="{00000000-0005-0000-0000-000029010000}"/>
    <cellStyle name="style1519728100458" xfId="196" xr:uid="{00000000-0005-0000-0000-00002A010000}"/>
    <cellStyle name="style1519728100561" xfId="197" xr:uid="{00000000-0005-0000-0000-00002B010000}"/>
    <cellStyle name="style1519728100659" xfId="198" xr:uid="{00000000-0005-0000-0000-00002C010000}"/>
    <cellStyle name="style1519728100729" xfId="199" xr:uid="{00000000-0005-0000-0000-00002D010000}"/>
    <cellStyle name="style1519728100792" xfId="200" xr:uid="{00000000-0005-0000-0000-00002E010000}"/>
    <cellStyle name="style1519728100854" xfId="201" xr:uid="{00000000-0005-0000-0000-00002F010000}"/>
    <cellStyle name="style1519728100911" xfId="202" xr:uid="{00000000-0005-0000-0000-000030010000}"/>
    <cellStyle name="style1519728101053" xfId="203" xr:uid="{00000000-0005-0000-0000-000031010000}"/>
    <cellStyle name="style1519728101271" xfId="204" xr:uid="{00000000-0005-0000-0000-000032010000}"/>
    <cellStyle name="style1519728101357" xfId="205" xr:uid="{00000000-0005-0000-0000-000033010000}"/>
    <cellStyle name="style1519728101441" xfId="206" xr:uid="{00000000-0005-0000-0000-000034010000}"/>
    <cellStyle name="style1519728101495" xfId="207" xr:uid="{00000000-0005-0000-0000-000035010000}"/>
    <cellStyle name="style1519728101552" xfId="208" xr:uid="{00000000-0005-0000-0000-000036010000}"/>
    <cellStyle name="style1519728101605" xfId="209" xr:uid="{00000000-0005-0000-0000-000037010000}"/>
    <cellStyle name="style1519728101661" xfId="210" xr:uid="{00000000-0005-0000-0000-000038010000}"/>
    <cellStyle name="style1519728101716" xfId="211" xr:uid="{00000000-0005-0000-0000-000039010000}"/>
    <cellStyle name="style1519728101772" xfId="212" xr:uid="{00000000-0005-0000-0000-00003A010000}"/>
    <cellStyle name="style1519728102879" xfId="213" xr:uid="{00000000-0005-0000-0000-00003B010000}"/>
    <cellStyle name="style1519728102935" xfId="214" xr:uid="{00000000-0005-0000-0000-00003C010000}"/>
    <cellStyle name="style1519728102988" xfId="215" xr:uid="{00000000-0005-0000-0000-00003D010000}"/>
    <cellStyle name="style1519728103048" xfId="216" xr:uid="{00000000-0005-0000-0000-00003E010000}"/>
    <cellStyle name="style1519728103104" xfId="217" xr:uid="{00000000-0005-0000-0000-00003F010000}"/>
    <cellStyle name="style1519728103167" xfId="218" xr:uid="{00000000-0005-0000-0000-000040010000}"/>
    <cellStyle name="style1519728103231" xfId="219" xr:uid="{00000000-0005-0000-0000-000041010000}"/>
    <cellStyle name="style1519728103292" xfId="220" xr:uid="{00000000-0005-0000-0000-000042010000}"/>
    <cellStyle name="style1519746543887" xfId="231" xr:uid="{00000000-0005-0000-0000-000043010000}"/>
    <cellStyle name="style1519746544002" xfId="232" xr:uid="{00000000-0005-0000-0000-000044010000}"/>
    <cellStyle name="style1519746544108" xfId="233" xr:uid="{00000000-0005-0000-0000-000045010000}"/>
    <cellStyle name="style1519746544222" xfId="234" xr:uid="{00000000-0005-0000-0000-000046010000}"/>
    <cellStyle name="style1519746544323" xfId="235" xr:uid="{00000000-0005-0000-0000-000047010000}"/>
    <cellStyle name="style1519746544433" xfId="236" xr:uid="{00000000-0005-0000-0000-000048010000}"/>
    <cellStyle name="style1519746544532" xfId="237" xr:uid="{00000000-0005-0000-0000-000049010000}"/>
    <cellStyle name="style1519746544641" xfId="238" xr:uid="{00000000-0005-0000-0000-00004A010000}"/>
    <cellStyle name="style1519746544752" xfId="239" xr:uid="{00000000-0005-0000-0000-00004B010000}"/>
    <cellStyle name="style1519746545859" xfId="222" xr:uid="{00000000-0005-0000-0000-00004C010000}"/>
    <cellStyle name="style1519746545932" xfId="223" xr:uid="{00000000-0005-0000-0000-00004D010000}"/>
    <cellStyle name="style1519746546028" xfId="224" xr:uid="{00000000-0005-0000-0000-00004E010000}"/>
    <cellStyle name="style1519746546126" xfId="225" xr:uid="{00000000-0005-0000-0000-00004F010000}"/>
    <cellStyle name="style1519746546213" xfId="226" xr:uid="{00000000-0005-0000-0000-000050010000}"/>
    <cellStyle name="style1519746546284" xfId="227" xr:uid="{00000000-0005-0000-0000-000051010000}"/>
    <cellStyle name="style1519746546369" xfId="228" xr:uid="{00000000-0005-0000-0000-000052010000}"/>
    <cellStyle name="style1519746546449" xfId="229" xr:uid="{00000000-0005-0000-0000-000053010000}"/>
    <cellStyle name="style1519746546552" xfId="230" xr:uid="{00000000-0005-0000-0000-000054010000}"/>
    <cellStyle name="style1519746548046" xfId="243" xr:uid="{00000000-0005-0000-0000-000055010000}"/>
    <cellStyle name="style1519746548136" xfId="244" xr:uid="{00000000-0005-0000-0000-000056010000}"/>
    <cellStyle name="style1519746548249" xfId="245" xr:uid="{00000000-0005-0000-0000-000057010000}"/>
    <cellStyle name="style1519746548360" xfId="246" xr:uid="{00000000-0005-0000-0000-000058010000}"/>
    <cellStyle name="style1519746548460" xfId="247" xr:uid="{00000000-0005-0000-0000-000059010000}"/>
    <cellStyle name="style1519746608943" xfId="248" xr:uid="{00000000-0005-0000-0000-00005A010000}"/>
    <cellStyle name="style1519746609014" xfId="249" xr:uid="{00000000-0005-0000-0000-00005B010000}"/>
    <cellStyle name="style1519746609079" xfId="250" xr:uid="{00000000-0005-0000-0000-00005C010000}"/>
    <cellStyle name="style1519746609148" xfId="251" xr:uid="{00000000-0005-0000-0000-00005D010000}"/>
    <cellStyle name="style1519746609237" xfId="252" xr:uid="{00000000-0005-0000-0000-00005E010000}"/>
    <cellStyle name="style1519746609298" xfId="253" xr:uid="{00000000-0005-0000-0000-00005F010000}"/>
    <cellStyle name="style1519746609370" xfId="254" xr:uid="{00000000-0005-0000-0000-000060010000}"/>
    <cellStyle name="style1519746609440" xfId="255" xr:uid="{00000000-0005-0000-0000-000061010000}"/>
    <cellStyle name="style1519746657037" xfId="256" xr:uid="{00000000-0005-0000-0000-000062010000}"/>
    <cellStyle name="style1519746657094" xfId="257" xr:uid="{00000000-0005-0000-0000-000063010000}"/>
    <cellStyle name="style1519746657151" xfId="258" xr:uid="{00000000-0005-0000-0000-000064010000}"/>
    <cellStyle name="style1519746657214" xfId="259" xr:uid="{00000000-0005-0000-0000-000065010000}"/>
    <cellStyle name="style1519746657349" xfId="260" xr:uid="{00000000-0005-0000-0000-000066010000}"/>
    <cellStyle name="style1519746657453" xfId="261" xr:uid="{00000000-0005-0000-0000-000067010000}"/>
    <cellStyle name="style1519746657514" xfId="262" xr:uid="{00000000-0005-0000-0000-000068010000}"/>
    <cellStyle name="style1519746657576" xfId="263" xr:uid="{00000000-0005-0000-0000-000069010000}"/>
    <cellStyle name="style1519746657636" xfId="264" xr:uid="{00000000-0005-0000-0000-00006A010000}"/>
    <cellStyle name="style1519746657699" xfId="265" xr:uid="{00000000-0005-0000-0000-00006B010000}"/>
    <cellStyle name="style1519746703113" xfId="282" xr:uid="{00000000-0005-0000-0000-00006C010000}"/>
    <cellStyle name="style1519746703194" xfId="278" xr:uid="{00000000-0005-0000-0000-00006D010000}"/>
    <cellStyle name="style1519746703262" xfId="279" xr:uid="{00000000-0005-0000-0000-00006E010000}"/>
    <cellStyle name="style1519746703337" xfId="283" xr:uid="{00000000-0005-0000-0000-00006F010000}"/>
    <cellStyle name="style1519746703414" xfId="280" xr:uid="{00000000-0005-0000-0000-000070010000}"/>
    <cellStyle name="style1519746703497" xfId="281" xr:uid="{00000000-0005-0000-0000-000071010000}"/>
    <cellStyle name="style1519746703800" xfId="266" xr:uid="{00000000-0005-0000-0000-000072010000}"/>
    <cellStyle name="style1519746703860" xfId="267" xr:uid="{00000000-0005-0000-0000-000073010000}"/>
    <cellStyle name="style1519746703917" xfId="268" xr:uid="{00000000-0005-0000-0000-000074010000}"/>
    <cellStyle name="style1519746703975" xfId="269" xr:uid="{00000000-0005-0000-0000-000075010000}"/>
    <cellStyle name="style1519746704034" xfId="270" xr:uid="{00000000-0005-0000-0000-000076010000}"/>
    <cellStyle name="style1519746704104" xfId="271" xr:uid="{00000000-0005-0000-0000-000077010000}"/>
    <cellStyle name="style1519746704172" xfId="272" xr:uid="{00000000-0005-0000-0000-000078010000}"/>
    <cellStyle name="style1519746704233" xfId="273" xr:uid="{00000000-0005-0000-0000-000079010000}"/>
    <cellStyle name="style1519746704325" xfId="274" xr:uid="{00000000-0005-0000-0000-00007A010000}"/>
    <cellStyle name="style1519746704383" xfId="275" xr:uid="{00000000-0005-0000-0000-00007B010000}"/>
    <cellStyle name="style1519746704449" xfId="276" xr:uid="{00000000-0005-0000-0000-00007C010000}"/>
    <cellStyle name="style1519746704519" xfId="277" xr:uid="{00000000-0005-0000-0000-00007D010000}"/>
    <cellStyle name="style1519746882653" xfId="284" xr:uid="{00000000-0005-0000-0000-00007E010000}"/>
    <cellStyle name="style1519746882717" xfId="285" xr:uid="{00000000-0005-0000-0000-00007F010000}"/>
    <cellStyle name="style1519746882777" xfId="286" xr:uid="{00000000-0005-0000-0000-000080010000}"/>
    <cellStyle name="style1519746882838" xfId="287" xr:uid="{00000000-0005-0000-0000-000081010000}"/>
    <cellStyle name="style1519746882895" xfId="288" xr:uid="{00000000-0005-0000-0000-000082010000}"/>
    <cellStyle name="style1519746882962" xfId="289" xr:uid="{00000000-0005-0000-0000-000083010000}"/>
    <cellStyle name="style1519746883029" xfId="290" xr:uid="{00000000-0005-0000-0000-000084010000}"/>
    <cellStyle name="style1519746883089" xfId="291" xr:uid="{00000000-0005-0000-0000-000085010000}"/>
    <cellStyle name="style1519746883178" xfId="292" xr:uid="{00000000-0005-0000-0000-000086010000}"/>
    <cellStyle name="style1519746883236" xfId="293" xr:uid="{00000000-0005-0000-0000-000087010000}"/>
    <cellStyle name="style1519746883295" xfId="294" xr:uid="{00000000-0005-0000-0000-000088010000}"/>
    <cellStyle name="style1519746883354" xfId="295" xr:uid="{00000000-0005-0000-0000-000089010000}"/>
    <cellStyle name="style1519747058598" xfId="296" xr:uid="{00000000-0005-0000-0000-00008A010000}"/>
    <cellStyle name="style1519747058655" xfId="297" xr:uid="{00000000-0005-0000-0000-00008B010000}"/>
    <cellStyle name="style1519747058712" xfId="298" xr:uid="{00000000-0005-0000-0000-00008C010000}"/>
    <cellStyle name="style1519747058771" xfId="299" xr:uid="{00000000-0005-0000-0000-00008D010000}"/>
    <cellStyle name="style1519747058829" xfId="300" xr:uid="{00000000-0005-0000-0000-00008E010000}"/>
    <cellStyle name="style1519747058897" xfId="301" xr:uid="{00000000-0005-0000-0000-00008F010000}"/>
    <cellStyle name="style1519747058969" xfId="302" xr:uid="{00000000-0005-0000-0000-000090010000}"/>
    <cellStyle name="style1519747059034" xfId="303" xr:uid="{00000000-0005-0000-0000-000091010000}"/>
    <cellStyle name="style1519747059110" xfId="304" xr:uid="{00000000-0005-0000-0000-000092010000}"/>
    <cellStyle name="style1519747059172" xfId="305" xr:uid="{00000000-0005-0000-0000-000093010000}"/>
    <cellStyle name="style1519747059226" xfId="306" xr:uid="{00000000-0005-0000-0000-000094010000}"/>
    <cellStyle name="style1519747059285" xfId="307" xr:uid="{00000000-0005-0000-0000-000095010000}"/>
    <cellStyle name="style1519747249082" xfId="308" xr:uid="{00000000-0005-0000-0000-000096010000}"/>
    <cellStyle name="style1519747249169" xfId="309" xr:uid="{00000000-0005-0000-0000-000097010000}"/>
    <cellStyle name="style1519747249228" xfId="310" xr:uid="{00000000-0005-0000-0000-000098010000}"/>
    <cellStyle name="style1519747249296" xfId="311" xr:uid="{00000000-0005-0000-0000-000099010000}"/>
    <cellStyle name="style1519747249386" xfId="312" xr:uid="{00000000-0005-0000-0000-00009A010000}"/>
    <cellStyle name="style1519747249457" xfId="313" xr:uid="{00000000-0005-0000-0000-00009B010000}"/>
    <cellStyle name="style1519747249543" xfId="314" xr:uid="{00000000-0005-0000-0000-00009C010000}"/>
    <cellStyle name="style1519747249627" xfId="315" xr:uid="{00000000-0005-0000-0000-00009D010000}"/>
    <cellStyle name="style1519747250835" xfId="316" xr:uid="{00000000-0005-0000-0000-00009E010000}"/>
    <cellStyle name="style1519747250900" xfId="317" xr:uid="{00000000-0005-0000-0000-00009F010000}"/>
    <cellStyle name="style1519747250961" xfId="318" xr:uid="{00000000-0005-0000-0000-0000A0010000}"/>
    <cellStyle name="style1519747251019" xfId="319" xr:uid="{00000000-0005-0000-0000-0000A1010000}"/>
    <cellStyle name="style1521467865372" xfId="402" xr:uid="{00000000-0005-0000-0000-0000A2010000}"/>
    <cellStyle name="style1521467865555" xfId="403" xr:uid="{00000000-0005-0000-0000-0000A3010000}"/>
  </cellStyles>
  <dxfs count="4">
    <dxf>
      <font>
        <color theme="6" tint="-0.499984740745262"/>
      </font>
    </dxf>
    <dxf>
      <font>
        <color theme="5"/>
      </font>
    </dxf>
    <dxf>
      <font>
        <color theme="6" tint="-0.499984740745262"/>
      </font>
    </dxf>
    <dxf>
      <font>
        <color theme="5"/>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333375</xdr:colOff>
      <xdr:row>5</xdr:row>
      <xdr:rowOff>0</xdr:rowOff>
    </xdr:to>
    <xdr:pic>
      <xdr:nvPicPr>
        <xdr:cNvPr id="2" name="Picture 1" descr="Sport England">
          <a:extLst>
            <a:ext uri="{FF2B5EF4-FFF2-40B4-BE49-F238E27FC236}">
              <a16:creationId xmlns:a16="http://schemas.microsoft.com/office/drawing/2014/main" id="{32BEEE9F-0E57-415B-AA75-FFD665EADC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7"/>
  <sheetViews>
    <sheetView tabSelected="1" workbookViewId="0">
      <selection activeCell="C14" sqref="C14:I14"/>
    </sheetView>
  </sheetViews>
  <sheetFormatPr defaultColWidth="8.85546875" defaultRowHeight="12.75" x14ac:dyDescent="0.25"/>
  <cols>
    <col min="1" max="1" width="3.140625" style="66" customWidth="1"/>
    <col min="2" max="2" width="22.85546875" style="66" customWidth="1"/>
    <col min="3" max="9" width="8.85546875" style="66"/>
    <col min="10" max="10" width="2.7109375" style="66" customWidth="1"/>
    <col min="11" max="256" width="8.85546875" style="66"/>
    <col min="257" max="257" width="3.140625" style="66" customWidth="1"/>
    <col min="258" max="258" width="22.85546875" style="66" customWidth="1"/>
    <col min="259" max="265" width="8.85546875" style="66"/>
    <col min="266" max="266" width="2.7109375" style="66" customWidth="1"/>
    <col min="267" max="512" width="8.85546875" style="66"/>
    <col min="513" max="513" width="3.140625" style="66" customWidth="1"/>
    <col min="514" max="514" width="22.85546875" style="66" customWidth="1"/>
    <col min="515" max="521" width="8.85546875" style="66"/>
    <col min="522" max="522" width="2.7109375" style="66" customWidth="1"/>
    <col min="523" max="768" width="8.85546875" style="66"/>
    <col min="769" max="769" width="3.140625" style="66" customWidth="1"/>
    <col min="770" max="770" width="22.85546875" style="66" customWidth="1"/>
    <col min="771" max="777" width="8.85546875" style="66"/>
    <col min="778" max="778" width="2.7109375" style="66" customWidth="1"/>
    <col min="779" max="1024" width="8.85546875" style="66"/>
    <col min="1025" max="1025" width="3.140625" style="66" customWidth="1"/>
    <col min="1026" max="1026" width="22.85546875" style="66" customWidth="1"/>
    <col min="1027" max="1033" width="8.85546875" style="66"/>
    <col min="1034" max="1034" width="2.7109375" style="66" customWidth="1"/>
    <col min="1035" max="1280" width="8.85546875" style="66"/>
    <col min="1281" max="1281" width="3.140625" style="66" customWidth="1"/>
    <col min="1282" max="1282" width="22.85546875" style="66" customWidth="1"/>
    <col min="1283" max="1289" width="8.85546875" style="66"/>
    <col min="1290" max="1290" width="2.7109375" style="66" customWidth="1"/>
    <col min="1291" max="1536" width="8.85546875" style="66"/>
    <col min="1537" max="1537" width="3.140625" style="66" customWidth="1"/>
    <col min="1538" max="1538" width="22.85546875" style="66" customWidth="1"/>
    <col min="1539" max="1545" width="8.85546875" style="66"/>
    <col min="1546" max="1546" width="2.7109375" style="66" customWidth="1"/>
    <col min="1547" max="1792" width="8.85546875" style="66"/>
    <col min="1793" max="1793" width="3.140625" style="66" customWidth="1"/>
    <col min="1794" max="1794" width="22.85546875" style="66" customWidth="1"/>
    <col min="1795" max="1801" width="8.85546875" style="66"/>
    <col min="1802" max="1802" width="2.7109375" style="66" customWidth="1"/>
    <col min="1803" max="2048" width="8.85546875" style="66"/>
    <col min="2049" max="2049" width="3.140625" style="66" customWidth="1"/>
    <col min="2050" max="2050" width="22.85546875" style="66" customWidth="1"/>
    <col min="2051" max="2057" width="8.85546875" style="66"/>
    <col min="2058" max="2058" width="2.7109375" style="66" customWidth="1"/>
    <col min="2059" max="2304" width="8.85546875" style="66"/>
    <col min="2305" max="2305" width="3.140625" style="66" customWidth="1"/>
    <col min="2306" max="2306" width="22.85546875" style="66" customWidth="1"/>
    <col min="2307" max="2313" width="8.85546875" style="66"/>
    <col min="2314" max="2314" width="2.7109375" style="66" customWidth="1"/>
    <col min="2315" max="2560" width="8.85546875" style="66"/>
    <col min="2561" max="2561" width="3.140625" style="66" customWidth="1"/>
    <col min="2562" max="2562" width="22.85546875" style="66" customWidth="1"/>
    <col min="2563" max="2569" width="8.85546875" style="66"/>
    <col min="2570" max="2570" width="2.7109375" style="66" customWidth="1"/>
    <col min="2571" max="2816" width="8.85546875" style="66"/>
    <col min="2817" max="2817" width="3.140625" style="66" customWidth="1"/>
    <col min="2818" max="2818" width="22.85546875" style="66" customWidth="1"/>
    <col min="2819" max="2825" width="8.85546875" style="66"/>
    <col min="2826" max="2826" width="2.7109375" style="66" customWidth="1"/>
    <col min="2827" max="3072" width="8.85546875" style="66"/>
    <col min="3073" max="3073" width="3.140625" style="66" customWidth="1"/>
    <col min="3074" max="3074" width="22.85546875" style="66" customWidth="1"/>
    <col min="3075" max="3081" width="8.85546875" style="66"/>
    <col min="3082" max="3082" width="2.7109375" style="66" customWidth="1"/>
    <col min="3083" max="3328" width="8.85546875" style="66"/>
    <col min="3329" max="3329" width="3.140625" style="66" customWidth="1"/>
    <col min="3330" max="3330" width="22.85546875" style="66" customWidth="1"/>
    <col min="3331" max="3337" width="8.85546875" style="66"/>
    <col min="3338" max="3338" width="2.7109375" style="66" customWidth="1"/>
    <col min="3339" max="3584" width="8.85546875" style="66"/>
    <col min="3585" max="3585" width="3.140625" style="66" customWidth="1"/>
    <col min="3586" max="3586" width="22.85546875" style="66" customWidth="1"/>
    <col min="3587" max="3593" width="8.85546875" style="66"/>
    <col min="3594" max="3594" width="2.7109375" style="66" customWidth="1"/>
    <col min="3595" max="3840" width="8.85546875" style="66"/>
    <col min="3841" max="3841" width="3.140625" style="66" customWidth="1"/>
    <col min="3842" max="3842" width="22.85546875" style="66" customWidth="1"/>
    <col min="3843" max="3849" width="8.85546875" style="66"/>
    <col min="3850" max="3850" width="2.7109375" style="66" customWidth="1"/>
    <col min="3851" max="4096" width="8.85546875" style="66"/>
    <col min="4097" max="4097" width="3.140625" style="66" customWidth="1"/>
    <col min="4098" max="4098" width="22.85546875" style="66" customWidth="1"/>
    <col min="4099" max="4105" width="8.85546875" style="66"/>
    <col min="4106" max="4106" width="2.7109375" style="66" customWidth="1"/>
    <col min="4107" max="4352" width="8.85546875" style="66"/>
    <col min="4353" max="4353" width="3.140625" style="66" customWidth="1"/>
    <col min="4354" max="4354" width="22.85546875" style="66" customWidth="1"/>
    <col min="4355" max="4361" width="8.85546875" style="66"/>
    <col min="4362" max="4362" width="2.7109375" style="66" customWidth="1"/>
    <col min="4363" max="4608" width="8.85546875" style="66"/>
    <col min="4609" max="4609" width="3.140625" style="66" customWidth="1"/>
    <col min="4610" max="4610" width="22.85546875" style="66" customWidth="1"/>
    <col min="4611" max="4617" width="8.85546875" style="66"/>
    <col min="4618" max="4618" width="2.7109375" style="66" customWidth="1"/>
    <col min="4619" max="4864" width="8.85546875" style="66"/>
    <col min="4865" max="4865" width="3.140625" style="66" customWidth="1"/>
    <col min="4866" max="4866" width="22.85546875" style="66" customWidth="1"/>
    <col min="4867" max="4873" width="8.85546875" style="66"/>
    <col min="4874" max="4874" width="2.7109375" style="66" customWidth="1"/>
    <col min="4875" max="5120" width="8.85546875" style="66"/>
    <col min="5121" max="5121" width="3.140625" style="66" customWidth="1"/>
    <col min="5122" max="5122" width="22.85546875" style="66" customWidth="1"/>
    <col min="5123" max="5129" width="8.85546875" style="66"/>
    <col min="5130" max="5130" width="2.7109375" style="66" customWidth="1"/>
    <col min="5131" max="5376" width="8.85546875" style="66"/>
    <col min="5377" max="5377" width="3.140625" style="66" customWidth="1"/>
    <col min="5378" max="5378" width="22.85546875" style="66" customWidth="1"/>
    <col min="5379" max="5385" width="8.85546875" style="66"/>
    <col min="5386" max="5386" width="2.7109375" style="66" customWidth="1"/>
    <col min="5387" max="5632" width="8.85546875" style="66"/>
    <col min="5633" max="5633" width="3.140625" style="66" customWidth="1"/>
    <col min="5634" max="5634" width="22.85546875" style="66" customWidth="1"/>
    <col min="5635" max="5641" width="8.85546875" style="66"/>
    <col min="5642" max="5642" width="2.7109375" style="66" customWidth="1"/>
    <col min="5643" max="5888" width="8.85546875" style="66"/>
    <col min="5889" max="5889" width="3.140625" style="66" customWidth="1"/>
    <col min="5890" max="5890" width="22.85546875" style="66" customWidth="1"/>
    <col min="5891" max="5897" width="8.85546875" style="66"/>
    <col min="5898" max="5898" width="2.7109375" style="66" customWidth="1"/>
    <col min="5899" max="6144" width="8.85546875" style="66"/>
    <col min="6145" max="6145" width="3.140625" style="66" customWidth="1"/>
    <col min="6146" max="6146" width="22.85546875" style="66" customWidth="1"/>
    <col min="6147" max="6153" width="8.85546875" style="66"/>
    <col min="6154" max="6154" width="2.7109375" style="66" customWidth="1"/>
    <col min="6155" max="6400" width="8.85546875" style="66"/>
    <col min="6401" max="6401" width="3.140625" style="66" customWidth="1"/>
    <col min="6402" max="6402" width="22.85546875" style="66" customWidth="1"/>
    <col min="6403" max="6409" width="8.85546875" style="66"/>
    <col min="6410" max="6410" width="2.7109375" style="66" customWidth="1"/>
    <col min="6411" max="6656" width="8.85546875" style="66"/>
    <col min="6657" max="6657" width="3.140625" style="66" customWidth="1"/>
    <col min="6658" max="6658" width="22.85546875" style="66" customWidth="1"/>
    <col min="6659" max="6665" width="8.85546875" style="66"/>
    <col min="6666" max="6666" width="2.7109375" style="66" customWidth="1"/>
    <col min="6667" max="6912" width="8.85546875" style="66"/>
    <col min="6913" max="6913" width="3.140625" style="66" customWidth="1"/>
    <col min="6914" max="6914" width="22.85546875" style="66" customWidth="1"/>
    <col min="6915" max="6921" width="8.85546875" style="66"/>
    <col min="6922" max="6922" width="2.7109375" style="66" customWidth="1"/>
    <col min="6923" max="7168" width="8.85546875" style="66"/>
    <col min="7169" max="7169" width="3.140625" style="66" customWidth="1"/>
    <col min="7170" max="7170" width="22.85546875" style="66" customWidth="1"/>
    <col min="7171" max="7177" width="8.85546875" style="66"/>
    <col min="7178" max="7178" width="2.7109375" style="66" customWidth="1"/>
    <col min="7179" max="7424" width="8.85546875" style="66"/>
    <col min="7425" max="7425" width="3.140625" style="66" customWidth="1"/>
    <col min="7426" max="7426" width="22.85546875" style="66" customWidth="1"/>
    <col min="7427" max="7433" width="8.85546875" style="66"/>
    <col min="7434" max="7434" width="2.7109375" style="66" customWidth="1"/>
    <col min="7435" max="7680" width="8.85546875" style="66"/>
    <col min="7681" max="7681" width="3.140625" style="66" customWidth="1"/>
    <col min="7682" max="7682" width="22.85546875" style="66" customWidth="1"/>
    <col min="7683" max="7689" width="8.85546875" style="66"/>
    <col min="7690" max="7690" width="2.7109375" style="66" customWidth="1"/>
    <col min="7691" max="7936" width="8.85546875" style="66"/>
    <col min="7937" max="7937" width="3.140625" style="66" customWidth="1"/>
    <col min="7938" max="7938" width="22.85546875" style="66" customWidth="1"/>
    <col min="7939" max="7945" width="8.85546875" style="66"/>
    <col min="7946" max="7946" width="2.7109375" style="66" customWidth="1"/>
    <col min="7947" max="8192" width="8.85546875" style="66"/>
    <col min="8193" max="8193" width="3.140625" style="66" customWidth="1"/>
    <col min="8194" max="8194" width="22.85546875" style="66" customWidth="1"/>
    <col min="8195" max="8201" width="8.85546875" style="66"/>
    <col min="8202" max="8202" width="2.7109375" style="66" customWidth="1"/>
    <col min="8203" max="8448" width="8.85546875" style="66"/>
    <col min="8449" max="8449" width="3.140625" style="66" customWidth="1"/>
    <col min="8450" max="8450" width="22.85546875" style="66" customWidth="1"/>
    <col min="8451" max="8457" width="8.85546875" style="66"/>
    <col min="8458" max="8458" width="2.7109375" style="66" customWidth="1"/>
    <col min="8459" max="8704" width="8.85546875" style="66"/>
    <col min="8705" max="8705" width="3.140625" style="66" customWidth="1"/>
    <col min="8706" max="8706" width="22.85546875" style="66" customWidth="1"/>
    <col min="8707" max="8713" width="8.85546875" style="66"/>
    <col min="8714" max="8714" width="2.7109375" style="66" customWidth="1"/>
    <col min="8715" max="8960" width="8.85546875" style="66"/>
    <col min="8961" max="8961" width="3.140625" style="66" customWidth="1"/>
    <col min="8962" max="8962" width="22.85546875" style="66" customWidth="1"/>
    <col min="8963" max="8969" width="8.85546875" style="66"/>
    <col min="8970" max="8970" width="2.7109375" style="66" customWidth="1"/>
    <col min="8971" max="9216" width="8.85546875" style="66"/>
    <col min="9217" max="9217" width="3.140625" style="66" customWidth="1"/>
    <col min="9218" max="9218" width="22.85546875" style="66" customWidth="1"/>
    <col min="9219" max="9225" width="8.85546875" style="66"/>
    <col min="9226" max="9226" width="2.7109375" style="66" customWidth="1"/>
    <col min="9227" max="9472" width="8.85546875" style="66"/>
    <col min="9473" max="9473" width="3.140625" style="66" customWidth="1"/>
    <col min="9474" max="9474" width="22.85546875" style="66" customWidth="1"/>
    <col min="9475" max="9481" width="8.85546875" style="66"/>
    <col min="9482" max="9482" width="2.7109375" style="66" customWidth="1"/>
    <col min="9483" max="9728" width="8.85546875" style="66"/>
    <col min="9729" max="9729" width="3.140625" style="66" customWidth="1"/>
    <col min="9730" max="9730" width="22.85546875" style="66" customWidth="1"/>
    <col min="9731" max="9737" width="8.85546875" style="66"/>
    <col min="9738" max="9738" width="2.7109375" style="66" customWidth="1"/>
    <col min="9739" max="9984" width="8.85546875" style="66"/>
    <col min="9985" max="9985" width="3.140625" style="66" customWidth="1"/>
    <col min="9986" max="9986" width="22.85546875" style="66" customWidth="1"/>
    <col min="9987" max="9993" width="8.85546875" style="66"/>
    <col min="9994" max="9994" width="2.7109375" style="66" customWidth="1"/>
    <col min="9995" max="10240" width="8.85546875" style="66"/>
    <col min="10241" max="10241" width="3.140625" style="66" customWidth="1"/>
    <col min="10242" max="10242" width="22.85546875" style="66" customWidth="1"/>
    <col min="10243" max="10249" width="8.85546875" style="66"/>
    <col min="10250" max="10250" width="2.7109375" style="66" customWidth="1"/>
    <col min="10251" max="10496" width="8.85546875" style="66"/>
    <col min="10497" max="10497" width="3.140625" style="66" customWidth="1"/>
    <col min="10498" max="10498" width="22.85546875" style="66" customWidth="1"/>
    <col min="10499" max="10505" width="8.85546875" style="66"/>
    <col min="10506" max="10506" width="2.7109375" style="66" customWidth="1"/>
    <col min="10507" max="10752" width="8.85546875" style="66"/>
    <col min="10753" max="10753" width="3.140625" style="66" customWidth="1"/>
    <col min="10754" max="10754" width="22.85546875" style="66" customWidth="1"/>
    <col min="10755" max="10761" width="8.85546875" style="66"/>
    <col min="10762" max="10762" width="2.7109375" style="66" customWidth="1"/>
    <col min="10763" max="11008" width="8.85546875" style="66"/>
    <col min="11009" max="11009" width="3.140625" style="66" customWidth="1"/>
    <col min="11010" max="11010" width="22.85546875" style="66" customWidth="1"/>
    <col min="11011" max="11017" width="8.85546875" style="66"/>
    <col min="11018" max="11018" width="2.7109375" style="66" customWidth="1"/>
    <col min="11019" max="11264" width="8.85546875" style="66"/>
    <col min="11265" max="11265" width="3.140625" style="66" customWidth="1"/>
    <col min="11266" max="11266" width="22.85546875" style="66" customWidth="1"/>
    <col min="11267" max="11273" width="8.85546875" style="66"/>
    <col min="11274" max="11274" width="2.7109375" style="66" customWidth="1"/>
    <col min="11275" max="11520" width="8.85546875" style="66"/>
    <col min="11521" max="11521" width="3.140625" style="66" customWidth="1"/>
    <col min="11522" max="11522" width="22.85546875" style="66" customWidth="1"/>
    <col min="11523" max="11529" width="8.85546875" style="66"/>
    <col min="11530" max="11530" width="2.7109375" style="66" customWidth="1"/>
    <col min="11531" max="11776" width="8.85546875" style="66"/>
    <col min="11777" max="11777" width="3.140625" style="66" customWidth="1"/>
    <col min="11778" max="11778" width="22.85546875" style="66" customWidth="1"/>
    <col min="11779" max="11785" width="8.85546875" style="66"/>
    <col min="11786" max="11786" width="2.7109375" style="66" customWidth="1"/>
    <col min="11787" max="12032" width="8.85546875" style="66"/>
    <col min="12033" max="12033" width="3.140625" style="66" customWidth="1"/>
    <col min="12034" max="12034" width="22.85546875" style="66" customWidth="1"/>
    <col min="12035" max="12041" width="8.85546875" style="66"/>
    <col min="12042" max="12042" width="2.7109375" style="66" customWidth="1"/>
    <col min="12043" max="12288" width="8.85546875" style="66"/>
    <col min="12289" max="12289" width="3.140625" style="66" customWidth="1"/>
    <col min="12290" max="12290" width="22.85546875" style="66" customWidth="1"/>
    <col min="12291" max="12297" width="8.85546875" style="66"/>
    <col min="12298" max="12298" width="2.7109375" style="66" customWidth="1"/>
    <col min="12299" max="12544" width="8.85546875" style="66"/>
    <col min="12545" max="12545" width="3.140625" style="66" customWidth="1"/>
    <col min="12546" max="12546" width="22.85546875" style="66" customWidth="1"/>
    <col min="12547" max="12553" width="8.85546875" style="66"/>
    <col min="12554" max="12554" width="2.7109375" style="66" customWidth="1"/>
    <col min="12555" max="12800" width="8.85546875" style="66"/>
    <col min="12801" max="12801" width="3.140625" style="66" customWidth="1"/>
    <col min="12802" max="12802" width="22.85546875" style="66" customWidth="1"/>
    <col min="12803" max="12809" width="8.85546875" style="66"/>
    <col min="12810" max="12810" width="2.7109375" style="66" customWidth="1"/>
    <col min="12811" max="13056" width="8.85546875" style="66"/>
    <col min="13057" max="13057" width="3.140625" style="66" customWidth="1"/>
    <col min="13058" max="13058" width="22.85546875" style="66" customWidth="1"/>
    <col min="13059" max="13065" width="8.85546875" style="66"/>
    <col min="13066" max="13066" width="2.7109375" style="66" customWidth="1"/>
    <col min="13067" max="13312" width="8.85546875" style="66"/>
    <col min="13313" max="13313" width="3.140625" style="66" customWidth="1"/>
    <col min="13314" max="13314" width="22.85546875" style="66" customWidth="1"/>
    <col min="13315" max="13321" width="8.85546875" style="66"/>
    <col min="13322" max="13322" width="2.7109375" style="66" customWidth="1"/>
    <col min="13323" max="13568" width="8.85546875" style="66"/>
    <col min="13569" max="13569" width="3.140625" style="66" customWidth="1"/>
    <col min="13570" max="13570" width="22.85546875" style="66" customWidth="1"/>
    <col min="13571" max="13577" width="8.85546875" style="66"/>
    <col min="13578" max="13578" width="2.7109375" style="66" customWidth="1"/>
    <col min="13579" max="13824" width="8.85546875" style="66"/>
    <col min="13825" max="13825" width="3.140625" style="66" customWidth="1"/>
    <col min="13826" max="13826" width="22.85546875" style="66" customWidth="1"/>
    <col min="13827" max="13833" width="8.85546875" style="66"/>
    <col min="13834" max="13834" width="2.7109375" style="66" customWidth="1"/>
    <col min="13835" max="14080" width="8.85546875" style="66"/>
    <col min="14081" max="14081" width="3.140625" style="66" customWidth="1"/>
    <col min="14082" max="14082" width="22.85546875" style="66" customWidth="1"/>
    <col min="14083" max="14089" width="8.85546875" style="66"/>
    <col min="14090" max="14090" width="2.7109375" style="66" customWidth="1"/>
    <col min="14091" max="14336" width="8.85546875" style="66"/>
    <col min="14337" max="14337" width="3.140625" style="66" customWidth="1"/>
    <col min="14338" max="14338" width="22.85546875" style="66" customWidth="1"/>
    <col min="14339" max="14345" width="8.85546875" style="66"/>
    <col min="14346" max="14346" width="2.7109375" style="66" customWidth="1"/>
    <col min="14347" max="14592" width="8.85546875" style="66"/>
    <col min="14593" max="14593" width="3.140625" style="66" customWidth="1"/>
    <col min="14594" max="14594" width="22.85546875" style="66" customWidth="1"/>
    <col min="14595" max="14601" width="8.85546875" style="66"/>
    <col min="14602" max="14602" width="2.7109375" style="66" customWidth="1"/>
    <col min="14603" max="14848" width="8.85546875" style="66"/>
    <col min="14849" max="14849" width="3.140625" style="66" customWidth="1"/>
    <col min="14850" max="14850" width="22.85546875" style="66" customWidth="1"/>
    <col min="14851" max="14857" width="8.85546875" style="66"/>
    <col min="14858" max="14858" width="2.7109375" style="66" customWidth="1"/>
    <col min="14859" max="15104" width="8.85546875" style="66"/>
    <col min="15105" max="15105" width="3.140625" style="66" customWidth="1"/>
    <col min="15106" max="15106" width="22.85546875" style="66" customWidth="1"/>
    <col min="15107" max="15113" width="8.85546875" style="66"/>
    <col min="15114" max="15114" width="2.7109375" style="66" customWidth="1"/>
    <col min="15115" max="15360" width="8.85546875" style="66"/>
    <col min="15361" max="15361" width="3.140625" style="66" customWidth="1"/>
    <col min="15362" max="15362" width="22.85546875" style="66" customWidth="1"/>
    <col min="15363" max="15369" width="8.85546875" style="66"/>
    <col min="15370" max="15370" width="2.7109375" style="66" customWidth="1"/>
    <col min="15371" max="15616" width="8.85546875" style="66"/>
    <col min="15617" max="15617" width="3.140625" style="66" customWidth="1"/>
    <col min="15618" max="15618" width="22.85546875" style="66" customWidth="1"/>
    <col min="15619" max="15625" width="8.85546875" style="66"/>
    <col min="15626" max="15626" width="2.7109375" style="66" customWidth="1"/>
    <col min="15627" max="15872" width="8.85546875" style="66"/>
    <col min="15873" max="15873" width="3.140625" style="66" customWidth="1"/>
    <col min="15874" max="15874" width="22.85546875" style="66" customWidth="1"/>
    <col min="15875" max="15881" width="8.85546875" style="66"/>
    <col min="15882" max="15882" width="2.7109375" style="66" customWidth="1"/>
    <col min="15883" max="16128" width="8.85546875" style="66"/>
    <col min="16129" max="16129" width="3.140625" style="66" customWidth="1"/>
    <col min="16130" max="16130" width="22.85546875" style="66" customWidth="1"/>
    <col min="16131" max="16137" width="8.85546875" style="66"/>
    <col min="16138" max="16138" width="2.7109375" style="66" customWidth="1"/>
    <col min="16139" max="16384" width="8.85546875" style="66"/>
  </cols>
  <sheetData>
    <row r="1" spans="1:12" x14ac:dyDescent="0.25">
      <c r="A1" s="65"/>
      <c r="B1" s="65"/>
      <c r="C1" s="65"/>
      <c r="D1" s="65"/>
      <c r="E1" s="65"/>
      <c r="F1" s="65"/>
      <c r="G1" s="65"/>
      <c r="H1" s="65"/>
      <c r="I1" s="65"/>
      <c r="J1" s="65"/>
    </row>
    <row r="2" spans="1:12" x14ac:dyDescent="0.25">
      <c r="A2" s="65"/>
      <c r="B2" s="67"/>
      <c r="C2" s="68"/>
      <c r="D2" s="68"/>
      <c r="E2" s="68"/>
      <c r="F2" s="68"/>
      <c r="G2" s="68"/>
      <c r="H2" s="68"/>
      <c r="I2" s="69"/>
      <c r="J2" s="65"/>
    </row>
    <row r="3" spans="1:12" x14ac:dyDescent="0.25">
      <c r="A3" s="65"/>
      <c r="B3" s="70"/>
      <c r="C3" s="122"/>
      <c r="D3" s="122"/>
      <c r="E3" s="155" t="s">
        <v>578</v>
      </c>
      <c r="F3" s="155"/>
      <c r="G3" s="155"/>
      <c r="H3" s="155"/>
      <c r="I3" s="72"/>
      <c r="J3" s="65"/>
    </row>
    <row r="4" spans="1:12" x14ac:dyDescent="0.25">
      <c r="A4" s="65"/>
      <c r="B4" s="70"/>
      <c r="C4" s="122"/>
      <c r="D4" s="122"/>
      <c r="E4" s="156" t="s">
        <v>556</v>
      </c>
      <c r="F4" s="156"/>
      <c r="G4" s="156"/>
      <c r="H4" s="156"/>
      <c r="I4" s="157"/>
      <c r="J4" s="65"/>
    </row>
    <row r="5" spans="1:12" x14ac:dyDescent="0.25">
      <c r="A5" s="65"/>
      <c r="B5" s="70"/>
      <c r="C5" s="122"/>
      <c r="D5" s="122"/>
      <c r="E5" s="155" t="s">
        <v>575</v>
      </c>
      <c r="F5" s="155"/>
      <c r="G5" s="155"/>
      <c r="H5" s="155"/>
      <c r="I5" s="72"/>
      <c r="J5" s="65"/>
    </row>
    <row r="6" spans="1:12" x14ac:dyDescent="0.25">
      <c r="A6" s="65"/>
      <c r="B6" s="70"/>
      <c r="C6" s="122"/>
      <c r="D6" s="122"/>
      <c r="E6" s="123"/>
      <c r="F6" s="123"/>
      <c r="G6" s="123"/>
      <c r="H6" s="123"/>
      <c r="I6" s="72"/>
      <c r="J6" s="65"/>
    </row>
    <row r="7" spans="1:12" x14ac:dyDescent="0.25">
      <c r="A7" s="65"/>
      <c r="B7" s="70"/>
      <c r="C7" s="122"/>
      <c r="D7" s="122"/>
      <c r="E7" s="122"/>
      <c r="F7" s="122"/>
      <c r="G7" s="122"/>
      <c r="H7" s="122"/>
      <c r="I7" s="72"/>
      <c r="J7" s="65"/>
    </row>
    <row r="8" spans="1:12" x14ac:dyDescent="0.25">
      <c r="A8" s="65"/>
      <c r="B8" s="158" t="s">
        <v>571</v>
      </c>
      <c r="C8" s="159"/>
      <c r="D8" s="159"/>
      <c r="E8" s="159"/>
      <c r="F8" s="159"/>
      <c r="G8" s="159"/>
      <c r="H8" s="159"/>
      <c r="I8" s="160"/>
      <c r="J8" s="65"/>
    </row>
    <row r="9" spans="1:12" x14ac:dyDescent="0.25">
      <c r="A9" s="65"/>
      <c r="B9" s="70"/>
      <c r="C9" s="122"/>
      <c r="D9" s="122"/>
      <c r="E9" s="122"/>
      <c r="F9" s="122"/>
      <c r="G9" s="122"/>
      <c r="H9" s="122"/>
      <c r="I9" s="72"/>
      <c r="J9" s="65"/>
    </row>
    <row r="10" spans="1:12" ht="15" x14ac:dyDescent="0.25">
      <c r="A10" s="65"/>
      <c r="B10" s="73" t="s">
        <v>71</v>
      </c>
      <c r="C10" s="122"/>
      <c r="D10" s="122"/>
      <c r="E10" s="122"/>
      <c r="F10" s="122"/>
      <c r="G10" s="122"/>
      <c r="H10" s="122"/>
      <c r="I10" s="72"/>
      <c r="J10" s="65"/>
      <c r="K10" s="48"/>
      <c r="L10" s="48"/>
    </row>
    <row r="11" spans="1:12" ht="15" x14ac:dyDescent="0.25">
      <c r="A11" s="65"/>
      <c r="B11" s="154" t="s">
        <v>572</v>
      </c>
      <c r="C11" s="149"/>
      <c r="D11" s="149"/>
      <c r="E11" s="149"/>
      <c r="F11" s="149"/>
      <c r="G11" s="149"/>
      <c r="H11" s="149"/>
      <c r="I11" s="150"/>
      <c r="J11" s="65"/>
      <c r="K11" s="48"/>
      <c r="L11" s="48"/>
    </row>
    <row r="12" spans="1:12" ht="18" customHeight="1" x14ac:dyDescent="0.25">
      <c r="A12" s="65"/>
      <c r="B12" s="70"/>
      <c r="C12" s="122"/>
      <c r="D12" s="122"/>
      <c r="E12" s="122"/>
      <c r="F12" s="122"/>
      <c r="G12" s="122"/>
      <c r="H12" s="122"/>
      <c r="I12" s="72"/>
      <c r="J12" s="65"/>
      <c r="K12" s="48"/>
      <c r="L12" s="48"/>
    </row>
    <row r="13" spans="1:12" ht="40.5" customHeight="1" x14ac:dyDescent="0.25">
      <c r="A13" s="65"/>
      <c r="B13" s="127" t="s">
        <v>72</v>
      </c>
      <c r="C13" s="149" t="s">
        <v>567</v>
      </c>
      <c r="D13" s="149"/>
      <c r="E13" s="149"/>
      <c r="F13" s="149"/>
      <c r="G13" s="149"/>
      <c r="H13" s="149"/>
      <c r="I13" s="150"/>
      <c r="J13" s="65"/>
      <c r="K13" s="48"/>
      <c r="L13" s="48"/>
    </row>
    <row r="14" spans="1:12" ht="28.5" customHeight="1" x14ac:dyDescent="0.25">
      <c r="A14" s="65"/>
      <c r="B14" s="127" t="s">
        <v>73</v>
      </c>
      <c r="C14" s="149" t="s">
        <v>74</v>
      </c>
      <c r="D14" s="149"/>
      <c r="E14" s="149"/>
      <c r="F14" s="149"/>
      <c r="G14" s="149"/>
      <c r="H14" s="149"/>
      <c r="I14" s="150"/>
      <c r="J14" s="65"/>
    </row>
    <row r="15" spans="1:12" ht="15" x14ac:dyDescent="0.25">
      <c r="A15" s="65"/>
      <c r="B15" s="70"/>
      <c r="C15" s="122"/>
      <c r="D15" s="122"/>
      <c r="E15" s="122"/>
      <c r="F15" s="122"/>
      <c r="G15" s="122"/>
      <c r="H15" s="122"/>
      <c r="I15" s="72"/>
      <c r="J15" s="65"/>
      <c r="K15" s="48"/>
      <c r="L15" s="48"/>
    </row>
    <row r="16" spans="1:12" ht="21" customHeight="1" x14ac:dyDescent="0.25">
      <c r="A16" s="65"/>
      <c r="B16" s="151" t="s">
        <v>75</v>
      </c>
      <c r="C16" s="152"/>
      <c r="D16" s="152"/>
      <c r="E16" s="152"/>
      <c r="F16" s="152"/>
      <c r="G16" s="152"/>
      <c r="H16" s="152"/>
      <c r="I16" s="153"/>
      <c r="J16" s="65"/>
      <c r="K16" s="48"/>
      <c r="L16" s="48"/>
    </row>
    <row r="17" spans="1:10" ht="46.5" customHeight="1" x14ac:dyDescent="0.25">
      <c r="A17" s="65"/>
      <c r="B17" s="154" t="s">
        <v>576</v>
      </c>
      <c r="C17" s="149"/>
      <c r="D17" s="149"/>
      <c r="E17" s="149"/>
      <c r="F17" s="149"/>
      <c r="G17" s="149"/>
      <c r="H17" s="149"/>
      <c r="I17" s="150"/>
      <c r="J17" s="65"/>
    </row>
    <row r="18" spans="1:10" ht="25.5" customHeight="1" x14ac:dyDescent="0.25">
      <c r="A18" s="65"/>
      <c r="B18" s="154" t="s">
        <v>569</v>
      </c>
      <c r="C18" s="149"/>
      <c r="D18" s="149"/>
      <c r="E18" s="149"/>
      <c r="F18" s="149"/>
      <c r="G18" s="149"/>
      <c r="H18" s="149"/>
      <c r="I18" s="150"/>
      <c r="J18" s="65"/>
    </row>
    <row r="19" spans="1:10" x14ac:dyDescent="0.25">
      <c r="A19" s="65"/>
      <c r="B19" s="70"/>
      <c r="C19" s="122"/>
      <c r="D19" s="122"/>
      <c r="E19" s="122"/>
      <c r="F19" s="122"/>
      <c r="G19" s="122"/>
      <c r="H19" s="122"/>
      <c r="I19" s="72"/>
      <c r="J19" s="65"/>
    </row>
    <row r="20" spans="1:10" x14ac:dyDescent="0.25">
      <c r="A20" s="65"/>
      <c r="B20" s="151" t="s">
        <v>76</v>
      </c>
      <c r="C20" s="152"/>
      <c r="D20" s="152"/>
      <c r="E20" s="152"/>
      <c r="F20" s="152"/>
      <c r="G20" s="152"/>
      <c r="H20" s="152"/>
      <c r="I20" s="153"/>
      <c r="J20" s="65"/>
    </row>
    <row r="21" spans="1:10" ht="15" customHeight="1" x14ac:dyDescent="0.25">
      <c r="A21" s="65"/>
      <c r="B21" s="154" t="s">
        <v>570</v>
      </c>
      <c r="C21" s="149"/>
      <c r="D21" s="149"/>
      <c r="E21" s="149"/>
      <c r="F21" s="149"/>
      <c r="G21" s="149"/>
      <c r="H21" s="149"/>
      <c r="I21" s="150"/>
      <c r="J21" s="65"/>
    </row>
    <row r="22" spans="1:10" ht="15" customHeight="1" x14ac:dyDescent="0.25">
      <c r="A22" s="65"/>
      <c r="B22" s="154" t="s">
        <v>77</v>
      </c>
      <c r="C22" s="149"/>
      <c r="D22" s="149"/>
      <c r="E22" s="149"/>
      <c r="F22" s="149"/>
      <c r="G22" s="149"/>
      <c r="H22" s="149"/>
      <c r="I22" s="150"/>
      <c r="J22" s="65"/>
    </row>
    <row r="23" spans="1:10" ht="15" customHeight="1" x14ac:dyDescent="0.25">
      <c r="A23" s="65"/>
      <c r="B23" s="154" t="s">
        <v>566</v>
      </c>
      <c r="C23" s="149"/>
      <c r="D23" s="149"/>
      <c r="E23" s="149"/>
      <c r="F23" s="149"/>
      <c r="G23" s="149"/>
      <c r="H23" s="149"/>
      <c r="I23" s="150"/>
      <c r="J23" s="65"/>
    </row>
    <row r="24" spans="1:10" ht="52.5" customHeight="1" x14ac:dyDescent="0.25">
      <c r="A24" s="65"/>
      <c r="B24" s="154" t="s">
        <v>562</v>
      </c>
      <c r="C24" s="149"/>
      <c r="D24" s="149"/>
      <c r="E24" s="149"/>
      <c r="F24" s="149"/>
      <c r="G24" s="149"/>
      <c r="H24" s="149"/>
      <c r="I24" s="150"/>
      <c r="J24" s="65"/>
    </row>
    <row r="25" spans="1:10" x14ac:dyDescent="0.25">
      <c r="A25" s="65"/>
      <c r="B25" s="128"/>
      <c r="C25" s="129"/>
      <c r="D25" s="129"/>
      <c r="E25" s="129"/>
      <c r="F25" s="129"/>
      <c r="G25" s="129"/>
      <c r="H25" s="129"/>
      <c r="I25" s="77"/>
      <c r="J25" s="65"/>
    </row>
    <row r="26" spans="1:10" x14ac:dyDescent="0.25">
      <c r="A26" s="65"/>
      <c r="B26" s="146"/>
      <c r="C26" s="147"/>
      <c r="D26" s="147"/>
      <c r="E26" s="147"/>
      <c r="F26" s="147"/>
      <c r="G26" s="147"/>
      <c r="H26" s="147"/>
      <c r="I26" s="148"/>
      <c r="J26" s="65"/>
    </row>
    <row r="27" spans="1:10" x14ac:dyDescent="0.25">
      <c r="A27" s="65"/>
      <c r="B27" s="65"/>
      <c r="C27" s="65"/>
      <c r="D27" s="65"/>
      <c r="E27" s="65"/>
      <c r="F27" s="65"/>
      <c r="G27" s="65"/>
      <c r="H27" s="65"/>
      <c r="I27" s="65"/>
      <c r="J27" s="65"/>
    </row>
  </sheetData>
  <mergeCells count="16">
    <mergeCell ref="C13:I13"/>
    <mergeCell ref="B24:I24"/>
    <mergeCell ref="E3:H3"/>
    <mergeCell ref="E4:I4"/>
    <mergeCell ref="E5:H5"/>
    <mergeCell ref="B8:I8"/>
    <mergeCell ref="B11:I11"/>
    <mergeCell ref="B26:I26"/>
    <mergeCell ref="C14:I14"/>
    <mergeCell ref="B16:I16"/>
    <mergeCell ref="B17:I17"/>
    <mergeCell ref="B18:I18"/>
    <mergeCell ref="B20:I20"/>
    <mergeCell ref="B21:I21"/>
    <mergeCell ref="B22:I22"/>
    <mergeCell ref="B23:I23"/>
  </mergeCells>
  <hyperlinks>
    <hyperlink ref="B13" location="Demographics!A1" display="Table 1 Demographics" xr:uid="{00000000-0004-0000-0200-000000000000}"/>
    <hyperlink ref="B14" location="Employment!A1" display="Table 2 Employment" xr:uid="{00000000-0004-0000-0200-000001000000}"/>
  </hyperlinks>
  <pageMargins left="0.70866141732283472" right="0.70866141732283472" top="0.74803149606299213" bottom="0.74803149606299213" header="0.31496062992125984" footer="0.31496062992125984"/>
  <pageSetup paperSize="9" scale="9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7"/>
  <sheetViews>
    <sheetView zoomScaleNormal="100" workbookViewId="0"/>
  </sheetViews>
  <sheetFormatPr defaultRowHeight="12" x14ac:dyDescent="0.2"/>
  <cols>
    <col min="1" max="1" width="55" style="51" customWidth="1"/>
    <col min="2" max="2" width="11.42578125" style="51" customWidth="1"/>
    <col min="3" max="3" width="12.5703125" style="51" bestFit="1" customWidth="1"/>
    <col min="4" max="4" width="10.140625" style="51" customWidth="1"/>
    <col min="5" max="6" width="13.7109375" style="51" customWidth="1"/>
    <col min="7" max="7" width="12" style="51" customWidth="1"/>
    <col min="8" max="8" width="13.7109375" style="51" bestFit="1" customWidth="1"/>
    <col min="9" max="9" width="11.42578125" style="51" customWidth="1"/>
    <col min="10" max="10" width="12.140625" style="51" customWidth="1"/>
    <col min="11" max="11" width="11.85546875" style="51" customWidth="1"/>
    <col min="12" max="20" width="9.140625" style="51"/>
    <col min="21" max="16384" width="9.140625" style="1"/>
  </cols>
  <sheetData>
    <row r="1" spans="1:20" ht="18.75" x14ac:dyDescent="0.2">
      <c r="A1" s="116" t="s">
        <v>573</v>
      </c>
      <c r="B1" s="116"/>
      <c r="C1" s="116"/>
      <c r="D1" s="116"/>
      <c r="E1" s="116"/>
      <c r="F1" s="116"/>
      <c r="K1" s="125"/>
    </row>
    <row r="2" spans="1:20" s="133" customFormat="1" ht="15.75" customHeight="1" x14ac:dyDescent="0.25">
      <c r="A2" s="130"/>
      <c r="B2" s="131"/>
      <c r="C2" s="131"/>
      <c r="D2" s="132"/>
      <c r="E2" s="131"/>
      <c r="F2" s="131"/>
      <c r="G2" s="161" t="s">
        <v>40</v>
      </c>
      <c r="H2" s="162"/>
      <c r="I2" s="162"/>
      <c r="J2" s="162"/>
      <c r="K2" s="163"/>
      <c r="L2" s="4"/>
      <c r="M2" s="4"/>
      <c r="N2" s="4"/>
      <c r="O2" s="4"/>
      <c r="P2" s="4"/>
      <c r="Q2" s="4"/>
      <c r="R2" s="4"/>
      <c r="S2" s="4"/>
      <c r="T2" s="4"/>
    </row>
    <row r="3" spans="1:20" s="133" customFormat="1" x14ac:dyDescent="0.25">
      <c r="A3" s="134"/>
      <c r="B3" s="164" t="s">
        <v>41</v>
      </c>
      <c r="C3" s="164"/>
      <c r="D3" s="165" t="s">
        <v>42</v>
      </c>
      <c r="E3" s="164"/>
      <c r="F3" s="164"/>
      <c r="G3" s="135">
        <v>85.51</v>
      </c>
      <c r="H3" s="136">
        <v>93.11</v>
      </c>
      <c r="I3" s="136">
        <v>93.12</v>
      </c>
      <c r="J3" s="136">
        <v>93.13</v>
      </c>
      <c r="K3" s="137">
        <v>93.19</v>
      </c>
      <c r="L3" s="4"/>
      <c r="M3" s="4"/>
      <c r="N3" s="4"/>
      <c r="O3" s="4"/>
      <c r="P3" s="4"/>
      <c r="Q3" s="4"/>
      <c r="R3" s="4"/>
      <c r="S3" s="4"/>
      <c r="T3" s="4"/>
    </row>
    <row r="4" spans="1:20" s="133" customFormat="1" ht="38.25" customHeight="1" x14ac:dyDescent="0.25">
      <c r="A4" s="138"/>
      <c r="B4" s="139" t="s">
        <v>43</v>
      </c>
      <c r="C4" s="140" t="s">
        <v>565</v>
      </c>
      <c r="D4" s="141" t="s">
        <v>43</v>
      </c>
      <c r="E4" s="140" t="s">
        <v>565</v>
      </c>
      <c r="F4" s="140" t="s">
        <v>560</v>
      </c>
      <c r="G4" s="142" t="s">
        <v>44</v>
      </c>
      <c r="H4" s="140" t="s">
        <v>45</v>
      </c>
      <c r="I4" s="140" t="s">
        <v>46</v>
      </c>
      <c r="J4" s="140" t="s">
        <v>47</v>
      </c>
      <c r="K4" s="143" t="s">
        <v>48</v>
      </c>
      <c r="L4" s="4"/>
      <c r="M4" s="4"/>
      <c r="N4" s="4"/>
      <c r="O4" s="4"/>
      <c r="P4" s="4"/>
      <c r="Q4" s="4"/>
      <c r="R4" s="4"/>
      <c r="S4" s="4"/>
      <c r="T4" s="4"/>
    </row>
    <row r="5" spans="1:20" x14ac:dyDescent="0.2">
      <c r="A5" s="117"/>
      <c r="D5" s="88"/>
      <c r="F5" s="89"/>
      <c r="G5" s="88"/>
      <c r="K5" s="89"/>
    </row>
    <row r="6" spans="1:20" s="13" customFormat="1" ht="15" customHeight="1" x14ac:dyDescent="0.2">
      <c r="A6" s="55" t="s">
        <v>49</v>
      </c>
      <c r="B6" s="51"/>
      <c r="C6" s="51"/>
      <c r="D6" s="88"/>
      <c r="E6" s="51"/>
      <c r="F6" s="52"/>
      <c r="G6" s="88"/>
      <c r="H6" s="90"/>
      <c r="I6" s="90"/>
      <c r="J6" s="90"/>
      <c r="K6" s="121"/>
      <c r="L6" s="115"/>
      <c r="M6" s="115"/>
      <c r="N6" s="115"/>
      <c r="O6" s="115"/>
      <c r="P6" s="115"/>
      <c r="Q6" s="115"/>
      <c r="R6" s="115"/>
      <c r="S6" s="115"/>
      <c r="T6" s="115"/>
    </row>
    <row r="7" spans="1:20" ht="15" customHeight="1" x14ac:dyDescent="0.2">
      <c r="A7" s="55" t="s">
        <v>50</v>
      </c>
      <c r="B7" s="81">
        <v>27055500</v>
      </c>
      <c r="C7" s="82">
        <v>1</v>
      </c>
      <c r="D7" s="83">
        <v>356400</v>
      </c>
      <c r="E7" s="82">
        <v>1</v>
      </c>
      <c r="F7" s="87">
        <v>1.32E-2</v>
      </c>
      <c r="G7" s="83">
        <v>67700</v>
      </c>
      <c r="H7" s="81">
        <v>143500</v>
      </c>
      <c r="I7" s="81">
        <v>72700</v>
      </c>
      <c r="J7" s="81">
        <v>28400</v>
      </c>
      <c r="K7" s="84">
        <v>44000</v>
      </c>
      <c r="L7" s="85"/>
    </row>
    <row r="8" spans="1:20" ht="15" customHeight="1" x14ac:dyDescent="0.2">
      <c r="A8" s="55"/>
      <c r="B8" s="81"/>
      <c r="C8" s="81"/>
      <c r="D8" s="83"/>
      <c r="E8" s="81"/>
      <c r="F8" s="87"/>
      <c r="G8" s="83"/>
      <c r="H8" s="81"/>
      <c r="I8" s="81"/>
      <c r="J8" s="81"/>
      <c r="K8" s="84"/>
      <c r="L8" s="85"/>
    </row>
    <row r="9" spans="1:20" s="13" customFormat="1" ht="15" customHeight="1" x14ac:dyDescent="0.2">
      <c r="A9" s="55" t="s">
        <v>51</v>
      </c>
      <c r="B9" s="81"/>
      <c r="C9" s="81"/>
      <c r="D9" s="83"/>
      <c r="E9" s="81"/>
      <c r="F9" s="87"/>
      <c r="G9" s="83"/>
      <c r="H9" s="81"/>
      <c r="I9" s="81"/>
      <c r="J9" s="81"/>
      <c r="K9" s="84"/>
      <c r="L9" s="85"/>
      <c r="M9" s="115"/>
      <c r="N9" s="115"/>
      <c r="O9" s="115"/>
      <c r="P9" s="115"/>
      <c r="Q9" s="115"/>
      <c r="R9" s="115"/>
      <c r="S9" s="115"/>
      <c r="T9" s="115"/>
    </row>
    <row r="10" spans="1:20" s="13" customFormat="1" ht="15" customHeight="1" x14ac:dyDescent="0.2">
      <c r="A10" s="56" t="s">
        <v>1</v>
      </c>
      <c r="B10" s="81">
        <v>14436700</v>
      </c>
      <c r="C10" s="85">
        <v>0.53359999999999996</v>
      </c>
      <c r="D10" s="83">
        <v>198900</v>
      </c>
      <c r="E10" s="85">
        <v>0.55820000000000003</v>
      </c>
      <c r="F10" s="87">
        <v>1.38E-2</v>
      </c>
      <c r="G10" s="83">
        <v>36800</v>
      </c>
      <c r="H10" s="81">
        <v>74000</v>
      </c>
      <c r="I10" s="81">
        <v>51900</v>
      </c>
      <c r="J10" s="81">
        <v>13000</v>
      </c>
      <c r="K10" s="84">
        <v>23300</v>
      </c>
      <c r="L10" s="85"/>
      <c r="M10" s="115"/>
      <c r="N10" s="115"/>
      <c r="O10" s="115"/>
      <c r="P10" s="115"/>
      <c r="Q10" s="115"/>
      <c r="R10" s="115"/>
      <c r="S10" s="115"/>
      <c r="T10" s="115"/>
    </row>
    <row r="11" spans="1:20" ht="15" customHeight="1" x14ac:dyDescent="0.2">
      <c r="A11" s="56" t="s">
        <v>2</v>
      </c>
      <c r="B11" s="81">
        <v>12618800</v>
      </c>
      <c r="C11" s="85">
        <v>0.46639999999999998</v>
      </c>
      <c r="D11" s="83">
        <v>157500</v>
      </c>
      <c r="E11" s="85">
        <v>0.44180000000000003</v>
      </c>
      <c r="F11" s="87">
        <v>1.2500000000000001E-2</v>
      </c>
      <c r="G11" s="83">
        <v>30900</v>
      </c>
      <c r="H11" s="81">
        <v>69500</v>
      </c>
      <c r="I11" s="81">
        <v>20800</v>
      </c>
      <c r="J11" s="81">
        <v>15500</v>
      </c>
      <c r="K11" s="84">
        <v>20800</v>
      </c>
      <c r="L11" s="85"/>
    </row>
    <row r="12" spans="1:20" ht="15" customHeight="1" x14ac:dyDescent="0.2">
      <c r="A12" s="58"/>
      <c r="B12" s="81"/>
      <c r="C12" s="126"/>
      <c r="D12" s="88"/>
      <c r="E12" s="126"/>
      <c r="F12" s="89"/>
      <c r="G12" s="88"/>
      <c r="H12" s="90"/>
      <c r="I12" s="90"/>
      <c r="J12" s="90"/>
      <c r="K12" s="89"/>
      <c r="L12" s="85"/>
    </row>
    <row r="13" spans="1:20" ht="15" customHeight="1" x14ac:dyDescent="0.2">
      <c r="A13" s="59" t="s">
        <v>52</v>
      </c>
      <c r="C13" s="126"/>
      <c r="D13" s="88"/>
      <c r="E13" s="126"/>
      <c r="F13" s="89"/>
      <c r="G13" s="88"/>
      <c r="H13" s="90"/>
      <c r="I13" s="90"/>
      <c r="J13" s="90"/>
      <c r="K13" s="89"/>
      <c r="L13" s="85"/>
    </row>
    <row r="14" spans="1:20" ht="15" customHeight="1" x14ac:dyDescent="0.2">
      <c r="A14" s="57" t="s">
        <v>15</v>
      </c>
      <c r="B14" s="81">
        <v>845700</v>
      </c>
      <c r="C14" s="85">
        <v>3.1399999999999997E-2</v>
      </c>
      <c r="D14" s="83">
        <v>55300</v>
      </c>
      <c r="E14" s="85">
        <v>0.15509999999999999</v>
      </c>
      <c r="F14" s="87">
        <v>6.54E-2</v>
      </c>
      <c r="G14" s="83">
        <v>5800</v>
      </c>
      <c r="H14" s="81">
        <v>28300</v>
      </c>
      <c r="I14" s="81">
        <v>13400</v>
      </c>
      <c r="J14" s="91" t="s">
        <v>0</v>
      </c>
      <c r="K14" s="120" t="s">
        <v>0</v>
      </c>
      <c r="L14" s="85"/>
    </row>
    <row r="15" spans="1:20" ht="15" customHeight="1" x14ac:dyDescent="0.2">
      <c r="A15" s="57" t="s">
        <v>16</v>
      </c>
      <c r="B15" s="81">
        <v>2342100</v>
      </c>
      <c r="C15" s="85">
        <v>8.6900000000000005E-2</v>
      </c>
      <c r="D15" s="83">
        <v>55900</v>
      </c>
      <c r="E15" s="85">
        <v>0.15679999999999999</v>
      </c>
      <c r="F15" s="87">
        <v>2.3900000000000001E-2</v>
      </c>
      <c r="G15" s="83">
        <v>6200</v>
      </c>
      <c r="H15" s="81">
        <v>25700</v>
      </c>
      <c r="I15" s="81">
        <v>14700</v>
      </c>
      <c r="J15" s="81">
        <v>3700</v>
      </c>
      <c r="K15" s="84">
        <v>5700</v>
      </c>
      <c r="L15" s="85"/>
    </row>
    <row r="16" spans="1:20" ht="15" customHeight="1" x14ac:dyDescent="0.2">
      <c r="A16" s="57" t="s">
        <v>17</v>
      </c>
      <c r="B16" s="81">
        <v>3185400</v>
      </c>
      <c r="C16" s="85">
        <v>0.1182</v>
      </c>
      <c r="D16" s="83">
        <v>50900</v>
      </c>
      <c r="E16" s="85">
        <v>0.14280000000000001</v>
      </c>
      <c r="F16" s="87">
        <v>1.6E-2</v>
      </c>
      <c r="G16" s="83">
        <v>9000</v>
      </c>
      <c r="H16" s="81">
        <v>14700</v>
      </c>
      <c r="I16" s="81">
        <v>10000</v>
      </c>
      <c r="J16" s="81">
        <v>9400</v>
      </c>
      <c r="K16" s="84">
        <v>7700</v>
      </c>
      <c r="L16" s="85"/>
    </row>
    <row r="17" spans="1:12" ht="15" customHeight="1" x14ac:dyDescent="0.2">
      <c r="A17" s="57" t="s">
        <v>18</v>
      </c>
      <c r="B17" s="81">
        <v>3103600</v>
      </c>
      <c r="C17" s="85">
        <v>0.11509999999999999</v>
      </c>
      <c r="D17" s="83">
        <v>32100</v>
      </c>
      <c r="E17" s="85">
        <v>0.09</v>
      </c>
      <c r="F17" s="87">
        <v>1.03E-2</v>
      </c>
      <c r="G17" s="83">
        <v>7900</v>
      </c>
      <c r="H17" s="81">
        <v>12600</v>
      </c>
      <c r="I17" s="81">
        <v>4500</v>
      </c>
      <c r="J17" s="81">
        <v>2600</v>
      </c>
      <c r="K17" s="84">
        <v>4500</v>
      </c>
      <c r="L17" s="85"/>
    </row>
    <row r="18" spans="1:12" ht="15" customHeight="1" x14ac:dyDescent="0.2">
      <c r="A18" s="57" t="s">
        <v>19</v>
      </c>
      <c r="B18" s="81">
        <v>3041100</v>
      </c>
      <c r="C18" s="85">
        <v>0.1128</v>
      </c>
      <c r="D18" s="83">
        <v>34000</v>
      </c>
      <c r="E18" s="85">
        <v>9.5399999999999999E-2</v>
      </c>
      <c r="F18" s="87">
        <v>1.12E-2</v>
      </c>
      <c r="G18" s="83">
        <v>6400</v>
      </c>
      <c r="H18" s="81">
        <v>13500</v>
      </c>
      <c r="I18" s="81">
        <v>4600</v>
      </c>
      <c r="J18" s="81">
        <v>4600</v>
      </c>
      <c r="K18" s="84">
        <v>4900</v>
      </c>
      <c r="L18" s="85"/>
    </row>
    <row r="19" spans="1:12" ht="15" customHeight="1" x14ac:dyDescent="0.2">
      <c r="A19" s="57" t="s">
        <v>20</v>
      </c>
      <c r="B19" s="81">
        <v>2863800</v>
      </c>
      <c r="C19" s="85">
        <v>0.1062</v>
      </c>
      <c r="D19" s="83">
        <v>25600</v>
      </c>
      <c r="E19" s="85">
        <v>7.1800000000000003E-2</v>
      </c>
      <c r="F19" s="87">
        <v>8.8999999999999999E-3</v>
      </c>
      <c r="G19" s="83">
        <v>7800</v>
      </c>
      <c r="H19" s="81">
        <v>7100</v>
      </c>
      <c r="I19" s="81">
        <v>3500</v>
      </c>
      <c r="J19" s="91" t="s">
        <v>0</v>
      </c>
      <c r="K19" s="120" t="s">
        <v>0</v>
      </c>
      <c r="L19" s="85"/>
    </row>
    <row r="20" spans="1:12" ht="15" customHeight="1" x14ac:dyDescent="0.2">
      <c r="A20" s="57" t="s">
        <v>21</v>
      </c>
      <c r="B20" s="81">
        <v>3239200</v>
      </c>
      <c r="C20" s="85">
        <v>0.1201</v>
      </c>
      <c r="D20" s="83">
        <v>25100</v>
      </c>
      <c r="E20" s="85">
        <v>7.0400000000000004E-2</v>
      </c>
      <c r="F20" s="87">
        <v>7.7999999999999996E-3</v>
      </c>
      <c r="G20" s="83">
        <v>7400</v>
      </c>
      <c r="H20" s="81">
        <v>6900</v>
      </c>
      <c r="I20" s="81">
        <v>5500</v>
      </c>
      <c r="J20" s="91" t="s">
        <v>0</v>
      </c>
      <c r="K20" s="120" t="s">
        <v>0</v>
      </c>
      <c r="L20" s="85"/>
    </row>
    <row r="21" spans="1:12" ht="15" customHeight="1" x14ac:dyDescent="0.2">
      <c r="A21" s="57" t="s">
        <v>22</v>
      </c>
      <c r="B21" s="81">
        <v>3219100</v>
      </c>
      <c r="C21" s="85">
        <v>0.11940000000000001</v>
      </c>
      <c r="D21" s="83">
        <v>26400</v>
      </c>
      <c r="E21" s="85">
        <v>7.4099999999999999E-2</v>
      </c>
      <c r="F21" s="87">
        <v>8.2000000000000007E-3</v>
      </c>
      <c r="G21" s="83">
        <v>6200</v>
      </c>
      <c r="H21" s="81">
        <v>9800</v>
      </c>
      <c r="I21" s="81">
        <v>6400</v>
      </c>
      <c r="J21" s="91" t="s">
        <v>0</v>
      </c>
      <c r="K21" s="120" t="s">
        <v>0</v>
      </c>
      <c r="L21" s="85"/>
    </row>
    <row r="22" spans="1:12" ht="15" customHeight="1" x14ac:dyDescent="0.2">
      <c r="A22" s="57" t="s">
        <v>23</v>
      </c>
      <c r="B22" s="81">
        <v>2536900</v>
      </c>
      <c r="C22" s="85">
        <v>9.4100000000000003E-2</v>
      </c>
      <c r="D22" s="83">
        <v>19700</v>
      </c>
      <c r="E22" s="85">
        <v>5.5300000000000002E-2</v>
      </c>
      <c r="F22" s="87">
        <v>7.7999999999999996E-3</v>
      </c>
      <c r="G22" s="83">
        <v>3700</v>
      </c>
      <c r="H22" s="81">
        <v>7000</v>
      </c>
      <c r="I22" s="81">
        <v>5700</v>
      </c>
      <c r="J22" s="91" t="s">
        <v>0</v>
      </c>
      <c r="K22" s="120" t="s">
        <v>0</v>
      </c>
      <c r="L22" s="85"/>
    </row>
    <row r="23" spans="1:12" ht="15" customHeight="1" x14ac:dyDescent="0.2">
      <c r="A23" s="57" t="s">
        <v>53</v>
      </c>
      <c r="B23" s="81">
        <v>2582700</v>
      </c>
      <c r="C23" s="85">
        <v>9.5799999999999996E-2</v>
      </c>
      <c r="D23" s="83">
        <v>31500</v>
      </c>
      <c r="E23" s="85">
        <v>8.8400000000000006E-2</v>
      </c>
      <c r="F23" s="87">
        <v>1.2200000000000001E-2</v>
      </c>
      <c r="G23" s="83">
        <v>3600</v>
      </c>
      <c r="H23" s="81">
        <v>5800</v>
      </c>
      <c r="I23" s="81">
        <v>3800</v>
      </c>
      <c r="J23" s="91" t="s">
        <v>0</v>
      </c>
      <c r="K23" s="120" t="s">
        <v>0</v>
      </c>
      <c r="L23" s="85"/>
    </row>
    <row r="24" spans="1:12" ht="15" customHeight="1" x14ac:dyDescent="0.2">
      <c r="A24" s="57"/>
      <c r="B24" s="85"/>
      <c r="C24" s="85"/>
      <c r="D24" s="86"/>
      <c r="E24" s="85"/>
      <c r="F24" s="89"/>
      <c r="G24" s="86"/>
      <c r="H24" s="85"/>
      <c r="I24" s="85"/>
      <c r="J24" s="85"/>
      <c r="K24" s="87"/>
      <c r="L24" s="85"/>
    </row>
    <row r="25" spans="1:12" ht="15" customHeight="1" x14ac:dyDescent="0.2">
      <c r="A25" s="64" t="s">
        <v>564</v>
      </c>
      <c r="B25" s="81"/>
      <c r="C25" s="82"/>
      <c r="D25" s="88"/>
      <c r="E25" s="82"/>
      <c r="F25" s="87"/>
      <c r="G25" s="83"/>
      <c r="H25" s="81"/>
      <c r="I25" s="81"/>
      <c r="J25" s="81"/>
      <c r="K25" s="84"/>
      <c r="L25" s="85"/>
    </row>
    <row r="26" spans="1:12" ht="15" customHeight="1" x14ac:dyDescent="0.2">
      <c r="A26" s="61" t="s">
        <v>13</v>
      </c>
      <c r="B26" s="81">
        <v>6907200</v>
      </c>
      <c r="C26" s="85">
        <v>0.25929999999999997</v>
      </c>
      <c r="D26" s="83">
        <v>76300</v>
      </c>
      <c r="E26" s="85">
        <v>0.21609999999999999</v>
      </c>
      <c r="F26" s="87">
        <v>1.0999999999999999E-2</v>
      </c>
      <c r="G26" s="83">
        <v>13400</v>
      </c>
      <c r="H26" s="81">
        <v>24700</v>
      </c>
      <c r="I26" s="81">
        <v>21900</v>
      </c>
      <c r="J26" s="81">
        <v>6000</v>
      </c>
      <c r="K26" s="84">
        <v>10200</v>
      </c>
      <c r="L26" s="85"/>
    </row>
    <row r="27" spans="1:12" ht="15" customHeight="1" x14ac:dyDescent="0.2">
      <c r="A27" s="61" t="s">
        <v>14</v>
      </c>
      <c r="B27" s="81">
        <v>19730200</v>
      </c>
      <c r="C27" s="85">
        <v>0.74070000000000003</v>
      </c>
      <c r="D27" s="83">
        <v>276700</v>
      </c>
      <c r="E27" s="85">
        <v>0.78390000000000004</v>
      </c>
      <c r="F27" s="87">
        <v>1.4E-2</v>
      </c>
      <c r="G27" s="83">
        <v>53400</v>
      </c>
      <c r="H27" s="81">
        <v>109500</v>
      </c>
      <c r="I27" s="81">
        <v>54000</v>
      </c>
      <c r="J27" s="81">
        <v>27500</v>
      </c>
      <c r="K27" s="84">
        <v>32400</v>
      </c>
      <c r="L27" s="85"/>
    </row>
    <row r="28" spans="1:12" ht="15" customHeight="1" x14ac:dyDescent="0.2">
      <c r="A28" s="57"/>
      <c r="C28" s="126"/>
      <c r="D28" s="88"/>
      <c r="E28" s="126"/>
      <c r="F28" s="89"/>
      <c r="G28" s="88"/>
      <c r="H28" s="90"/>
      <c r="I28" s="90"/>
      <c r="J28" s="90"/>
      <c r="K28" s="89"/>
      <c r="L28" s="85"/>
    </row>
    <row r="29" spans="1:12" ht="15" customHeight="1" x14ac:dyDescent="0.2">
      <c r="A29" s="60" t="s">
        <v>54</v>
      </c>
      <c r="C29" s="126"/>
      <c r="D29" s="88"/>
      <c r="E29" s="126"/>
      <c r="F29" s="89"/>
      <c r="G29" s="88"/>
      <c r="H29" s="90"/>
      <c r="I29" s="90"/>
      <c r="J29" s="90"/>
      <c r="K29" s="89"/>
      <c r="L29" s="85"/>
    </row>
    <row r="30" spans="1:12" ht="15" customHeight="1" x14ac:dyDescent="0.2">
      <c r="A30" s="61" t="s">
        <v>9</v>
      </c>
      <c r="B30" s="81">
        <v>2068300</v>
      </c>
      <c r="C30" s="85">
        <v>7.7600000000000002E-2</v>
      </c>
      <c r="D30" s="83">
        <v>23700</v>
      </c>
      <c r="E30" s="85">
        <v>6.7299999999999999E-2</v>
      </c>
      <c r="F30" s="87">
        <v>1.15E-2</v>
      </c>
      <c r="G30" s="83">
        <v>5400</v>
      </c>
      <c r="H30" s="91" t="s">
        <v>0</v>
      </c>
      <c r="I30" s="81">
        <v>7500</v>
      </c>
      <c r="J30" s="91" t="s">
        <v>0</v>
      </c>
      <c r="K30" s="84">
        <v>4300</v>
      </c>
      <c r="L30" s="85"/>
    </row>
    <row r="31" spans="1:12" ht="15" customHeight="1" x14ac:dyDescent="0.2">
      <c r="A31" s="61" t="s">
        <v>56</v>
      </c>
      <c r="B31" s="81">
        <v>1405500</v>
      </c>
      <c r="C31" s="85">
        <v>5.28E-2</v>
      </c>
      <c r="D31" s="83">
        <v>15200</v>
      </c>
      <c r="E31" s="85">
        <v>4.2999999999999997E-2</v>
      </c>
      <c r="F31" s="87">
        <v>1.0800000000000001E-2</v>
      </c>
      <c r="G31" s="119" t="s">
        <v>0</v>
      </c>
      <c r="H31" s="81">
        <v>6700</v>
      </c>
      <c r="I31" s="91" t="s">
        <v>0</v>
      </c>
      <c r="J31" s="91" t="s">
        <v>0</v>
      </c>
      <c r="K31" s="120" t="s">
        <v>0</v>
      </c>
      <c r="L31" s="85"/>
    </row>
    <row r="32" spans="1:12" ht="15" customHeight="1" x14ac:dyDescent="0.2">
      <c r="A32" s="57" t="s">
        <v>10</v>
      </c>
      <c r="B32" s="81">
        <v>429900</v>
      </c>
      <c r="C32" s="85">
        <v>1.61E-2</v>
      </c>
      <c r="D32" s="83">
        <v>4700</v>
      </c>
      <c r="E32" s="85">
        <v>1.32E-2</v>
      </c>
      <c r="F32" s="87">
        <v>1.0800000000000001E-2</v>
      </c>
      <c r="G32" s="119" t="s">
        <v>0</v>
      </c>
      <c r="H32" s="91" t="s">
        <v>0</v>
      </c>
      <c r="I32" s="91" t="s">
        <v>0</v>
      </c>
      <c r="J32" s="91" t="s">
        <v>0</v>
      </c>
      <c r="K32" s="120" t="s">
        <v>0</v>
      </c>
      <c r="L32" s="85"/>
    </row>
    <row r="33" spans="1:12" ht="15" customHeight="1" x14ac:dyDescent="0.2">
      <c r="A33" s="57" t="s">
        <v>11</v>
      </c>
      <c r="B33" s="81">
        <v>22733700</v>
      </c>
      <c r="C33" s="85">
        <v>0.85350000000000004</v>
      </c>
      <c r="D33" s="83">
        <v>309300</v>
      </c>
      <c r="E33" s="85">
        <v>0.87649999999999995</v>
      </c>
      <c r="F33" s="87">
        <v>1.3599999999999999E-2</v>
      </c>
      <c r="G33" s="83">
        <v>58700</v>
      </c>
      <c r="H33" s="81">
        <v>121500</v>
      </c>
      <c r="I33" s="81">
        <v>62800</v>
      </c>
      <c r="J33" s="81">
        <v>30300</v>
      </c>
      <c r="K33" s="84">
        <v>36100</v>
      </c>
      <c r="L33" s="85"/>
    </row>
    <row r="34" spans="1:12" ht="15" customHeight="1" x14ac:dyDescent="0.2">
      <c r="A34" s="57"/>
      <c r="C34" s="126"/>
      <c r="D34" s="88"/>
      <c r="E34" s="126"/>
      <c r="F34" s="89"/>
      <c r="G34" s="88"/>
      <c r="H34" s="90"/>
      <c r="I34" s="90"/>
      <c r="J34" s="90"/>
      <c r="K34" s="89"/>
      <c r="L34" s="85"/>
    </row>
    <row r="35" spans="1:12" ht="15" customHeight="1" x14ac:dyDescent="0.2">
      <c r="A35" s="62" t="s">
        <v>59</v>
      </c>
      <c r="C35" s="126"/>
      <c r="D35" s="88"/>
      <c r="E35" s="126"/>
      <c r="F35" s="89"/>
      <c r="G35" s="88"/>
      <c r="H35" s="90"/>
      <c r="I35" s="90"/>
      <c r="J35" s="90"/>
      <c r="K35" s="89"/>
      <c r="L35" s="85"/>
    </row>
    <row r="36" spans="1:12" ht="15" customHeight="1" x14ac:dyDescent="0.2">
      <c r="A36" s="63" t="s">
        <v>24</v>
      </c>
      <c r="B36" s="81">
        <v>9302500</v>
      </c>
      <c r="C36" s="85">
        <v>0.34570000000000001</v>
      </c>
      <c r="D36" s="83">
        <v>97600</v>
      </c>
      <c r="E36" s="85">
        <v>0.2737</v>
      </c>
      <c r="F36" s="87">
        <v>1.0500000000000001E-2</v>
      </c>
      <c r="G36" s="83">
        <v>24900</v>
      </c>
      <c r="H36" s="81">
        <v>31100</v>
      </c>
      <c r="I36" s="81">
        <v>17100</v>
      </c>
      <c r="J36" s="81">
        <v>12100</v>
      </c>
      <c r="K36" s="84">
        <v>12500</v>
      </c>
      <c r="L36" s="85"/>
    </row>
    <row r="37" spans="1:12" ht="15" customHeight="1" x14ac:dyDescent="0.2">
      <c r="A37" s="63" t="s">
        <v>25</v>
      </c>
      <c r="B37" s="81">
        <v>2253900</v>
      </c>
      <c r="C37" s="85">
        <v>8.3799999999999999E-2</v>
      </c>
      <c r="D37" s="83">
        <v>32900</v>
      </c>
      <c r="E37" s="85">
        <v>9.2299999999999993E-2</v>
      </c>
      <c r="F37" s="87">
        <v>1.46E-2</v>
      </c>
      <c r="G37" s="83">
        <v>6100</v>
      </c>
      <c r="H37" s="81">
        <v>12100</v>
      </c>
      <c r="I37" s="81">
        <v>6000</v>
      </c>
      <c r="J37" s="81">
        <v>3500</v>
      </c>
      <c r="K37" s="84">
        <v>5200</v>
      </c>
      <c r="L37" s="85"/>
    </row>
    <row r="38" spans="1:12" ht="15" customHeight="1" x14ac:dyDescent="0.2">
      <c r="A38" s="63" t="s">
        <v>26</v>
      </c>
      <c r="B38" s="81">
        <v>6032300</v>
      </c>
      <c r="C38" s="85">
        <v>0.22420000000000001</v>
      </c>
      <c r="D38" s="83">
        <v>102500</v>
      </c>
      <c r="E38" s="85">
        <v>0.28760000000000002</v>
      </c>
      <c r="F38" s="87">
        <v>1.7000000000000001E-2</v>
      </c>
      <c r="G38" s="83">
        <v>16400</v>
      </c>
      <c r="H38" s="81">
        <v>40600</v>
      </c>
      <c r="I38" s="81">
        <v>24100</v>
      </c>
      <c r="J38" s="81">
        <v>9900</v>
      </c>
      <c r="K38" s="84">
        <v>11400</v>
      </c>
      <c r="L38" s="85"/>
    </row>
    <row r="39" spans="1:12" ht="15" customHeight="1" x14ac:dyDescent="0.2">
      <c r="A39" s="63" t="s">
        <v>27</v>
      </c>
      <c r="B39" s="81">
        <v>5296400</v>
      </c>
      <c r="C39" s="85">
        <v>0.1968</v>
      </c>
      <c r="D39" s="83">
        <v>84300</v>
      </c>
      <c r="E39" s="85">
        <v>0.23649999999999999</v>
      </c>
      <c r="F39" s="87">
        <v>1.5900000000000001E-2</v>
      </c>
      <c r="G39" s="83">
        <v>16500</v>
      </c>
      <c r="H39" s="81">
        <v>33900</v>
      </c>
      <c r="I39" s="81">
        <v>18300</v>
      </c>
      <c r="J39" s="81">
        <v>5800</v>
      </c>
      <c r="K39" s="84">
        <v>9800</v>
      </c>
      <c r="L39" s="85"/>
    </row>
    <row r="40" spans="1:12" ht="15" customHeight="1" x14ac:dyDescent="0.2">
      <c r="A40" s="63" t="s">
        <v>28</v>
      </c>
      <c r="B40" s="81">
        <v>2268000</v>
      </c>
      <c r="C40" s="85">
        <v>8.43E-2</v>
      </c>
      <c r="D40" s="83">
        <v>22500</v>
      </c>
      <c r="E40" s="85">
        <v>6.3200000000000006E-2</v>
      </c>
      <c r="F40" s="87">
        <v>9.9000000000000008E-3</v>
      </c>
      <c r="G40" s="119" t="s">
        <v>0</v>
      </c>
      <c r="H40" s="81">
        <v>11700</v>
      </c>
      <c r="I40" s="81">
        <v>7000</v>
      </c>
      <c r="J40" s="91" t="s">
        <v>0</v>
      </c>
      <c r="K40" s="84">
        <v>1900</v>
      </c>
      <c r="L40" s="85"/>
    </row>
    <row r="41" spans="1:12" ht="15" customHeight="1" x14ac:dyDescent="0.2">
      <c r="A41" s="63" t="s">
        <v>29</v>
      </c>
      <c r="B41" s="81">
        <v>1318700</v>
      </c>
      <c r="C41" s="85">
        <v>4.9000000000000002E-2</v>
      </c>
      <c r="D41" s="83">
        <v>10800</v>
      </c>
      <c r="E41" s="85">
        <v>3.0300000000000001E-2</v>
      </c>
      <c r="F41" s="87">
        <v>8.2000000000000007E-3</v>
      </c>
      <c r="G41" s="119" t="s">
        <v>0</v>
      </c>
      <c r="H41" s="81">
        <v>3800</v>
      </c>
      <c r="I41" s="81">
        <v>3900</v>
      </c>
      <c r="J41" s="91" t="s">
        <v>0</v>
      </c>
      <c r="K41" s="120" t="s">
        <v>0</v>
      </c>
      <c r="L41" s="85"/>
    </row>
    <row r="42" spans="1:12" ht="15" customHeight="1" x14ac:dyDescent="0.2">
      <c r="A42" s="63" t="s">
        <v>61</v>
      </c>
      <c r="B42" s="81">
        <v>438700</v>
      </c>
      <c r="C42" s="85">
        <v>1.6299999999999999E-2</v>
      </c>
      <c r="D42" s="83">
        <v>5800</v>
      </c>
      <c r="E42" s="85">
        <v>1.6400000000000001E-2</v>
      </c>
      <c r="F42" s="87">
        <v>1.3299999999999999E-2</v>
      </c>
      <c r="G42" s="119" t="s">
        <v>0</v>
      </c>
      <c r="H42" s="91" t="s">
        <v>0</v>
      </c>
      <c r="I42" s="91" t="s">
        <v>0</v>
      </c>
      <c r="J42" s="91" t="s">
        <v>0</v>
      </c>
      <c r="K42" s="120" t="s">
        <v>0</v>
      </c>
      <c r="L42" s="85"/>
    </row>
    <row r="43" spans="1:12" ht="15" customHeight="1" x14ac:dyDescent="0.2">
      <c r="A43" s="57"/>
      <c r="C43" s="126"/>
      <c r="D43" s="88"/>
      <c r="E43" s="126"/>
      <c r="F43" s="89"/>
      <c r="G43" s="88"/>
      <c r="H43" s="90"/>
      <c r="I43" s="90"/>
      <c r="J43" s="90"/>
      <c r="K43" s="89"/>
      <c r="L43" s="85"/>
    </row>
    <row r="44" spans="1:12" ht="15" customHeight="1" x14ac:dyDescent="0.2">
      <c r="A44" s="62" t="s">
        <v>60</v>
      </c>
      <c r="C44" s="126"/>
      <c r="D44" s="88"/>
      <c r="E44" s="126"/>
      <c r="F44" s="89"/>
      <c r="G44" s="88"/>
      <c r="H44" s="90"/>
      <c r="I44" s="90"/>
      <c r="J44" s="90"/>
      <c r="K44" s="89"/>
      <c r="L44" s="85"/>
    </row>
    <row r="45" spans="1:12" ht="15" customHeight="1" x14ac:dyDescent="0.2">
      <c r="A45" s="124">
        <v>0</v>
      </c>
      <c r="B45" s="81">
        <v>16954100</v>
      </c>
      <c r="C45" s="85">
        <v>0.62890000000000001</v>
      </c>
      <c r="D45" s="83">
        <v>231600</v>
      </c>
      <c r="E45" s="85">
        <v>0.64939999999999998</v>
      </c>
      <c r="F45" s="87">
        <v>1.37E-2</v>
      </c>
      <c r="G45" s="83">
        <v>37800</v>
      </c>
      <c r="H45" s="81">
        <v>86900</v>
      </c>
      <c r="I45" s="81">
        <v>54100</v>
      </c>
      <c r="J45" s="81">
        <v>23000</v>
      </c>
      <c r="K45" s="84">
        <v>29800</v>
      </c>
      <c r="L45" s="85"/>
    </row>
    <row r="46" spans="1:12" ht="15" customHeight="1" x14ac:dyDescent="0.2">
      <c r="A46" s="124">
        <v>1</v>
      </c>
      <c r="B46" s="81">
        <v>4723500</v>
      </c>
      <c r="C46" s="85">
        <v>0.17519999999999999</v>
      </c>
      <c r="D46" s="83">
        <v>58300</v>
      </c>
      <c r="E46" s="85">
        <v>0.16339999999999999</v>
      </c>
      <c r="F46" s="87">
        <v>1.23E-2</v>
      </c>
      <c r="G46" s="83">
        <v>12200</v>
      </c>
      <c r="H46" s="81">
        <v>26200</v>
      </c>
      <c r="I46" s="81">
        <v>8400</v>
      </c>
      <c r="J46" s="81">
        <v>3900</v>
      </c>
      <c r="K46" s="84">
        <v>7500</v>
      </c>
      <c r="L46" s="85"/>
    </row>
    <row r="47" spans="1:12" ht="15" customHeight="1" x14ac:dyDescent="0.2">
      <c r="A47" s="124">
        <v>2</v>
      </c>
      <c r="B47" s="81">
        <v>4067000</v>
      </c>
      <c r="C47" s="85">
        <v>0.15090000000000001</v>
      </c>
      <c r="D47" s="83">
        <v>51600</v>
      </c>
      <c r="E47" s="85">
        <v>0.14480000000000001</v>
      </c>
      <c r="F47" s="87">
        <v>1.2699999999999999E-2</v>
      </c>
      <c r="G47" s="83">
        <v>14900</v>
      </c>
      <c r="H47" s="81">
        <v>15800</v>
      </c>
      <c r="I47" s="81">
        <v>10600</v>
      </c>
      <c r="J47" s="81">
        <v>6100</v>
      </c>
      <c r="K47" s="84">
        <v>4300</v>
      </c>
      <c r="L47" s="85"/>
    </row>
    <row r="48" spans="1:12" ht="15" customHeight="1" x14ac:dyDescent="0.2">
      <c r="A48" s="63" t="s">
        <v>62</v>
      </c>
      <c r="B48" s="81">
        <v>1214900</v>
      </c>
      <c r="C48" s="85">
        <v>4.5100000000000001E-2</v>
      </c>
      <c r="D48" s="83">
        <v>15200</v>
      </c>
      <c r="E48" s="85">
        <v>4.2500000000000003E-2</v>
      </c>
      <c r="F48" s="87">
        <v>1.2500000000000001E-2</v>
      </c>
      <c r="G48" s="83">
        <v>2500</v>
      </c>
      <c r="H48" s="81">
        <v>6800</v>
      </c>
      <c r="I48" s="81">
        <v>4200</v>
      </c>
      <c r="J48" s="91" t="s">
        <v>0</v>
      </c>
      <c r="K48" s="120" t="s">
        <v>0</v>
      </c>
      <c r="L48" s="85"/>
    </row>
    <row r="49" spans="1:12" ht="15" customHeight="1" x14ac:dyDescent="0.2">
      <c r="A49" s="63"/>
      <c r="B49" s="85"/>
      <c r="C49" s="85"/>
      <c r="D49" s="86"/>
      <c r="E49" s="85"/>
      <c r="F49" s="87"/>
      <c r="G49" s="86"/>
      <c r="H49" s="85"/>
      <c r="I49" s="85"/>
      <c r="J49" s="85"/>
      <c r="K49" s="87"/>
      <c r="L49" s="85"/>
    </row>
    <row r="50" spans="1:12" ht="15" customHeight="1" x14ac:dyDescent="0.2">
      <c r="A50" s="62" t="s">
        <v>30</v>
      </c>
      <c r="C50" s="126"/>
      <c r="D50" s="88"/>
      <c r="E50" s="126"/>
      <c r="F50" s="89"/>
      <c r="G50" s="88"/>
      <c r="H50" s="90"/>
      <c r="I50" s="90"/>
      <c r="J50" s="90"/>
      <c r="K50" s="89"/>
      <c r="L50" s="85"/>
    </row>
    <row r="51" spans="1:12" ht="15" customHeight="1" x14ac:dyDescent="0.2">
      <c r="A51" s="61"/>
      <c r="C51" s="126"/>
      <c r="D51" s="88"/>
      <c r="E51" s="126"/>
      <c r="F51" s="89"/>
      <c r="G51" s="88"/>
      <c r="H51" s="90"/>
      <c r="I51" s="90"/>
      <c r="J51" s="90"/>
      <c r="K51" s="89"/>
      <c r="L51" s="85"/>
    </row>
    <row r="52" spans="1:12" ht="15" customHeight="1" x14ac:dyDescent="0.2">
      <c r="A52" s="61" t="s">
        <v>63</v>
      </c>
      <c r="B52" s="81">
        <v>4448500</v>
      </c>
      <c r="C52" s="85">
        <v>0.16500000000000001</v>
      </c>
      <c r="D52" s="83">
        <v>16100</v>
      </c>
      <c r="E52" s="85">
        <v>4.5199999999999997E-2</v>
      </c>
      <c r="F52" s="87">
        <v>3.5999999999999999E-3</v>
      </c>
      <c r="G52" s="119" t="s">
        <v>0</v>
      </c>
      <c r="H52" s="81">
        <v>3900</v>
      </c>
      <c r="I52" s="81">
        <v>4000</v>
      </c>
      <c r="J52" s="91" t="s">
        <v>0</v>
      </c>
      <c r="K52" s="84">
        <v>4300</v>
      </c>
      <c r="L52" s="85"/>
    </row>
    <row r="53" spans="1:12" ht="15" customHeight="1" x14ac:dyDescent="0.2">
      <c r="A53" s="61" t="s">
        <v>64</v>
      </c>
      <c r="B53" s="81">
        <v>7299500</v>
      </c>
      <c r="C53" s="85">
        <v>0.27079999999999999</v>
      </c>
      <c r="D53" s="83">
        <v>123900</v>
      </c>
      <c r="E53" s="85">
        <v>0.34749999999999998</v>
      </c>
      <c r="F53" s="87">
        <v>1.7000000000000001E-2</v>
      </c>
      <c r="G53" s="83">
        <v>36000</v>
      </c>
      <c r="H53" s="81">
        <v>43400</v>
      </c>
      <c r="I53" s="81">
        <v>25400</v>
      </c>
      <c r="J53" s="81">
        <v>6900</v>
      </c>
      <c r="K53" s="84">
        <v>12300</v>
      </c>
      <c r="L53" s="85"/>
    </row>
    <row r="54" spans="1:12" ht="15" customHeight="1" x14ac:dyDescent="0.2">
      <c r="A54" s="61" t="s">
        <v>65</v>
      </c>
      <c r="B54" s="81">
        <v>3571000</v>
      </c>
      <c r="C54" s="85">
        <v>0.13250000000000001</v>
      </c>
      <c r="D54" s="83">
        <v>19500</v>
      </c>
      <c r="E54" s="85">
        <v>5.4699999999999999E-2</v>
      </c>
      <c r="F54" s="87">
        <v>5.4999999999999997E-3</v>
      </c>
      <c r="G54" s="119" t="s">
        <v>0</v>
      </c>
      <c r="H54" s="81">
        <v>9000</v>
      </c>
      <c r="I54" s="91" t="s">
        <v>0</v>
      </c>
      <c r="J54" s="91" t="s">
        <v>0</v>
      </c>
      <c r="K54" s="84">
        <v>3200</v>
      </c>
      <c r="L54" s="85"/>
    </row>
    <row r="55" spans="1:12" ht="15" customHeight="1" x14ac:dyDescent="0.2">
      <c r="A55" s="61" t="s">
        <v>66</v>
      </c>
      <c r="B55" s="81">
        <v>2976000</v>
      </c>
      <c r="C55" s="85">
        <v>0.1104</v>
      </c>
      <c r="D55" s="83">
        <v>46400</v>
      </c>
      <c r="E55" s="85">
        <v>0.13020000000000001</v>
      </c>
      <c r="F55" s="87">
        <v>1.5599999999999999E-2</v>
      </c>
      <c r="G55" s="83">
        <v>15200</v>
      </c>
      <c r="H55" s="81">
        <v>9600</v>
      </c>
      <c r="I55" s="91" t="s">
        <v>0</v>
      </c>
      <c r="J55" s="81">
        <v>12300</v>
      </c>
      <c r="K55" s="120" t="s">
        <v>0</v>
      </c>
      <c r="L55" s="85"/>
    </row>
    <row r="56" spans="1:12" ht="15" customHeight="1" x14ac:dyDescent="0.2">
      <c r="A56" s="61" t="s">
        <v>67</v>
      </c>
      <c r="B56" s="81">
        <v>1960000</v>
      </c>
      <c r="C56" s="85">
        <v>7.2700000000000001E-2</v>
      </c>
      <c r="D56" s="83">
        <v>31200</v>
      </c>
      <c r="E56" s="85">
        <v>8.7499999999999994E-2</v>
      </c>
      <c r="F56" s="87">
        <v>1.5900000000000001E-2</v>
      </c>
      <c r="G56" s="119" t="s">
        <v>0</v>
      </c>
      <c r="H56" s="81">
        <v>15000</v>
      </c>
      <c r="I56" s="81">
        <v>9500</v>
      </c>
      <c r="J56" s="91" t="s">
        <v>0</v>
      </c>
      <c r="K56" s="84">
        <v>4600</v>
      </c>
      <c r="L56" s="85"/>
    </row>
    <row r="57" spans="1:12" ht="15" customHeight="1" x14ac:dyDescent="0.2">
      <c r="A57" s="61" t="s">
        <v>68</v>
      </c>
      <c r="B57" s="81">
        <v>3289300</v>
      </c>
      <c r="C57" s="85">
        <v>0.122</v>
      </c>
      <c r="D57" s="83">
        <v>42600</v>
      </c>
      <c r="E57" s="85">
        <v>0.1195</v>
      </c>
      <c r="F57" s="87">
        <v>1.2999999999999999E-2</v>
      </c>
      <c r="G57" s="119" t="s">
        <v>0</v>
      </c>
      <c r="H57" s="81">
        <v>24400</v>
      </c>
      <c r="I57" s="81">
        <v>7700</v>
      </c>
      <c r="J57" s="81">
        <v>7200</v>
      </c>
      <c r="K57" s="120" t="s">
        <v>0</v>
      </c>
      <c r="L57" s="85"/>
    </row>
    <row r="58" spans="1:12" ht="15" customHeight="1" x14ac:dyDescent="0.2">
      <c r="A58" s="61" t="s">
        <v>69</v>
      </c>
      <c r="B58" s="81">
        <v>2399900</v>
      </c>
      <c r="C58" s="85">
        <v>8.8999999999999996E-2</v>
      </c>
      <c r="D58" s="83">
        <v>22000</v>
      </c>
      <c r="E58" s="85">
        <v>6.1600000000000002E-2</v>
      </c>
      <c r="F58" s="87">
        <v>9.1999999999999998E-3</v>
      </c>
      <c r="G58" s="119" t="s">
        <v>0</v>
      </c>
      <c r="H58" s="81">
        <v>6800</v>
      </c>
      <c r="I58" s="81">
        <v>9400</v>
      </c>
      <c r="J58" s="91" t="s">
        <v>0</v>
      </c>
      <c r="K58" s="84">
        <v>4700</v>
      </c>
      <c r="L58" s="85"/>
    </row>
    <row r="59" spans="1:12" ht="15" customHeight="1" x14ac:dyDescent="0.2">
      <c r="A59" s="61" t="s">
        <v>70</v>
      </c>
      <c r="B59" s="81">
        <v>1015200</v>
      </c>
      <c r="C59" s="85">
        <v>3.7699999999999997E-2</v>
      </c>
      <c r="D59" s="83">
        <v>54900</v>
      </c>
      <c r="E59" s="85">
        <v>0.15390000000000001</v>
      </c>
      <c r="F59" s="87">
        <v>5.4100000000000002E-2</v>
      </c>
      <c r="G59" s="83">
        <v>6400</v>
      </c>
      <c r="H59" s="81">
        <v>23500</v>
      </c>
      <c r="I59" s="81">
        <v>15200</v>
      </c>
      <c r="J59" s="81">
        <v>3600</v>
      </c>
      <c r="K59" s="84">
        <v>6200</v>
      </c>
      <c r="L59" s="85"/>
    </row>
    <row r="60" spans="1:12" ht="15" customHeight="1" x14ac:dyDescent="0.2">
      <c r="A60" s="61"/>
      <c r="B60" s="81"/>
      <c r="C60" s="82"/>
      <c r="D60" s="83"/>
      <c r="E60" s="82"/>
      <c r="F60" s="89"/>
      <c r="G60" s="83"/>
      <c r="H60" s="81"/>
      <c r="I60" s="81"/>
      <c r="J60" s="81"/>
      <c r="K60" s="84"/>
      <c r="L60" s="85"/>
    </row>
    <row r="61" spans="1:12" ht="15" customHeight="1" x14ac:dyDescent="0.2">
      <c r="A61" s="95"/>
      <c r="B61" s="75"/>
      <c r="C61" s="75"/>
      <c r="D61" s="106"/>
      <c r="E61" s="108"/>
      <c r="F61" s="76"/>
      <c r="G61" s="106"/>
      <c r="H61" s="108"/>
      <c r="I61" s="108"/>
      <c r="J61" s="108"/>
      <c r="K61" s="76"/>
    </row>
    <row r="63" spans="1:12" ht="15" customHeight="1" x14ac:dyDescent="0.25">
      <c r="A63" s="145" t="s">
        <v>557</v>
      </c>
      <c r="B63" s="71"/>
      <c r="C63" s="71"/>
      <c r="D63" s="71"/>
      <c r="E63" s="71"/>
      <c r="F63" s="71"/>
      <c r="G63" s="71"/>
      <c r="H63" s="122"/>
      <c r="I63" s="122"/>
      <c r="L63" s="80"/>
    </row>
    <row r="64" spans="1:12" ht="15" x14ac:dyDescent="0.25">
      <c r="A64" s="51" t="s">
        <v>568</v>
      </c>
      <c r="G64" s="109"/>
      <c r="H64" s="109"/>
      <c r="I64" s="109"/>
      <c r="J64" s="109"/>
      <c r="K64" s="109"/>
      <c r="L64" s="80"/>
    </row>
    <row r="65" spans="1:12" ht="15" customHeight="1" x14ac:dyDescent="0.25">
      <c r="A65" s="51" t="s">
        <v>563</v>
      </c>
      <c r="G65" s="109"/>
      <c r="H65" s="109"/>
      <c r="I65" s="109"/>
      <c r="J65" s="109"/>
      <c r="K65" s="109"/>
      <c r="L65" s="80"/>
    </row>
    <row r="66" spans="1:12" ht="15" x14ac:dyDescent="0.25">
      <c r="A66" s="51" t="s">
        <v>574</v>
      </c>
      <c r="L66" s="80"/>
    </row>
    <row r="67" spans="1:12" ht="15" customHeight="1" x14ac:dyDescent="0.2"/>
    <row r="69" spans="1:12" ht="15" customHeight="1" x14ac:dyDescent="0.2"/>
    <row r="71" spans="1:12" ht="15" customHeight="1" x14ac:dyDescent="0.2"/>
    <row r="73" spans="1:12" ht="15" customHeight="1" x14ac:dyDescent="0.2"/>
    <row r="75" spans="1:12" ht="15" customHeight="1" x14ac:dyDescent="0.2"/>
    <row r="77" spans="1:12" ht="15" customHeight="1" x14ac:dyDescent="0.2"/>
  </sheetData>
  <mergeCells count="3">
    <mergeCell ref="G2:K2"/>
    <mergeCell ref="B3:C3"/>
    <mergeCell ref="D3:F3"/>
  </mergeCells>
  <pageMargins left="0.31496062992125984" right="0.31496062992125984" top="0.35433070866141736" bottom="0.35433070866141736"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A0BA-9D99-4834-B693-C0CC8CEB62DD}">
  <sheetPr>
    <pageSetUpPr fitToPage="1"/>
  </sheetPr>
  <dimension ref="A1:O90"/>
  <sheetViews>
    <sheetView workbookViewId="0"/>
  </sheetViews>
  <sheetFormatPr defaultRowHeight="12" x14ac:dyDescent="0.2"/>
  <cols>
    <col min="1" max="1" width="55" style="1" customWidth="1"/>
    <col min="2" max="2" width="10.85546875" style="1" customWidth="1"/>
    <col min="3" max="3" width="12.5703125" style="1" bestFit="1" customWidth="1"/>
    <col min="4" max="4" width="11" style="1" customWidth="1"/>
    <col min="5" max="6" width="13.7109375" style="1" customWidth="1"/>
    <col min="7" max="7" width="12" style="1" customWidth="1"/>
    <col min="8" max="8" width="13.7109375" style="1" bestFit="1" customWidth="1"/>
    <col min="9" max="9" width="11.42578125" style="1" customWidth="1"/>
    <col min="10" max="10" width="12.140625" style="1" customWidth="1"/>
    <col min="11" max="11" width="11.85546875" style="1" customWidth="1"/>
    <col min="12" max="15" width="9.140625" style="51"/>
    <col min="16" max="16384" width="9.140625" style="1"/>
  </cols>
  <sheetData>
    <row r="1" spans="1:15" ht="18.75" x14ac:dyDescent="0.2">
      <c r="A1" s="116" t="s">
        <v>577</v>
      </c>
      <c r="B1" s="116"/>
      <c r="C1" s="116"/>
      <c r="D1" s="116"/>
      <c r="E1" s="116"/>
      <c r="F1" s="116"/>
      <c r="G1" s="51"/>
      <c r="H1" s="51"/>
      <c r="I1" s="51"/>
      <c r="J1" s="51"/>
      <c r="K1" s="51"/>
    </row>
    <row r="2" spans="1:15" ht="15.75" customHeight="1" x14ac:dyDescent="0.2">
      <c r="A2" s="117"/>
      <c r="B2" s="110"/>
      <c r="C2" s="110"/>
      <c r="D2" s="112"/>
      <c r="E2" s="110"/>
      <c r="F2" s="111"/>
      <c r="G2" s="169" t="s">
        <v>40</v>
      </c>
      <c r="H2" s="170"/>
      <c r="I2" s="170"/>
      <c r="J2" s="170"/>
      <c r="K2" s="171"/>
    </row>
    <row r="3" spans="1:15" x14ac:dyDescent="0.2">
      <c r="A3" s="54"/>
      <c r="B3" s="166" t="s">
        <v>41</v>
      </c>
      <c r="C3" s="167"/>
      <c r="D3" s="166" t="s">
        <v>42</v>
      </c>
      <c r="E3" s="167"/>
      <c r="F3" s="168"/>
      <c r="G3" s="114">
        <v>85.51</v>
      </c>
      <c r="H3" s="118">
        <v>93.11</v>
      </c>
      <c r="I3" s="118">
        <v>93.12</v>
      </c>
      <c r="J3" s="118">
        <v>93.13</v>
      </c>
      <c r="K3" s="113">
        <v>93.19</v>
      </c>
    </row>
    <row r="4" spans="1:15" s="133" customFormat="1" ht="38.25" customHeight="1" x14ac:dyDescent="0.25">
      <c r="A4" s="138"/>
      <c r="B4" s="136" t="s">
        <v>43</v>
      </c>
      <c r="C4" s="140" t="s">
        <v>561</v>
      </c>
      <c r="D4" s="141" t="s">
        <v>43</v>
      </c>
      <c r="E4" s="140" t="s">
        <v>561</v>
      </c>
      <c r="F4" s="144" t="s">
        <v>560</v>
      </c>
      <c r="G4" s="142" t="s">
        <v>44</v>
      </c>
      <c r="H4" s="140" t="s">
        <v>45</v>
      </c>
      <c r="I4" s="140" t="s">
        <v>46</v>
      </c>
      <c r="J4" s="140" t="s">
        <v>47</v>
      </c>
      <c r="K4" s="143" t="s">
        <v>48</v>
      </c>
      <c r="L4" s="4"/>
      <c r="M4" s="4"/>
      <c r="N4" s="4"/>
      <c r="O4" s="4"/>
    </row>
    <row r="5" spans="1:15" ht="15" customHeight="1" x14ac:dyDescent="0.2">
      <c r="A5" s="96"/>
      <c r="B5" s="104"/>
      <c r="C5" s="107"/>
      <c r="D5" s="88"/>
      <c r="E5" s="51"/>
      <c r="F5" s="105"/>
      <c r="G5" s="104"/>
      <c r="H5" s="107"/>
      <c r="I5" s="107"/>
      <c r="J5" s="107"/>
      <c r="K5" s="105"/>
    </row>
    <row r="6" spans="1:15" s="13" customFormat="1" ht="15" customHeight="1" x14ac:dyDescent="0.2">
      <c r="A6" s="97" t="s">
        <v>49</v>
      </c>
      <c r="B6" s="88"/>
      <c r="C6" s="51"/>
      <c r="D6" s="88"/>
      <c r="E6" s="51"/>
      <c r="F6" s="89"/>
      <c r="G6" s="88"/>
      <c r="H6" s="90"/>
      <c r="I6" s="90"/>
      <c r="J6" s="90"/>
      <c r="K6" s="121"/>
      <c r="L6" s="115"/>
      <c r="M6" s="115"/>
      <c r="N6" s="115"/>
      <c r="O6" s="115"/>
    </row>
    <row r="7" spans="1:15" ht="15" customHeight="1" x14ac:dyDescent="0.2">
      <c r="A7" s="97" t="s">
        <v>50</v>
      </c>
      <c r="B7" s="83">
        <v>27055500</v>
      </c>
      <c r="C7" s="85">
        <v>1</v>
      </c>
      <c r="D7" s="83">
        <v>356400</v>
      </c>
      <c r="E7" s="85">
        <v>1</v>
      </c>
      <c r="F7" s="87">
        <v>1.32E-2</v>
      </c>
      <c r="G7" s="83">
        <v>67700</v>
      </c>
      <c r="H7" s="81">
        <v>143500</v>
      </c>
      <c r="I7" s="81">
        <v>72700</v>
      </c>
      <c r="J7" s="81">
        <v>28400</v>
      </c>
      <c r="K7" s="84">
        <v>44000</v>
      </c>
      <c r="L7" s="85"/>
    </row>
    <row r="8" spans="1:15" ht="15" customHeight="1" x14ac:dyDescent="0.2">
      <c r="A8" s="98"/>
      <c r="B8" s="88"/>
      <c r="C8" s="126"/>
      <c r="D8" s="88"/>
      <c r="E8" s="126"/>
      <c r="F8" s="89"/>
      <c r="G8" s="88"/>
      <c r="H8" s="90"/>
      <c r="I8" s="90"/>
      <c r="J8" s="90"/>
      <c r="K8" s="89"/>
      <c r="L8" s="85"/>
    </row>
    <row r="9" spans="1:15" ht="15" customHeight="1" x14ac:dyDescent="0.2">
      <c r="A9" s="99" t="s">
        <v>57</v>
      </c>
      <c r="B9" s="88"/>
      <c r="C9" s="126"/>
      <c r="D9" s="88"/>
      <c r="E9" s="126"/>
      <c r="F9" s="89"/>
      <c r="G9" s="88"/>
      <c r="H9" s="90"/>
      <c r="I9" s="90"/>
      <c r="J9" s="90"/>
      <c r="K9" s="89"/>
      <c r="L9" s="85"/>
    </row>
    <row r="10" spans="1:15" ht="15" customHeight="1" x14ac:dyDescent="0.2">
      <c r="A10" s="98" t="s">
        <v>5</v>
      </c>
      <c r="B10" s="83">
        <v>19778900</v>
      </c>
      <c r="C10" s="85">
        <v>0.73440000000000005</v>
      </c>
      <c r="D10" s="83">
        <v>185400</v>
      </c>
      <c r="E10" s="85">
        <v>0.52100000000000002</v>
      </c>
      <c r="F10" s="87">
        <v>9.4000000000000004E-3</v>
      </c>
      <c r="G10" s="83">
        <v>30900</v>
      </c>
      <c r="H10" s="81">
        <v>66100</v>
      </c>
      <c r="I10" s="81">
        <v>40300</v>
      </c>
      <c r="J10" s="81">
        <v>19200</v>
      </c>
      <c r="K10" s="84">
        <v>28900</v>
      </c>
      <c r="L10" s="85"/>
    </row>
    <row r="11" spans="1:15" ht="15" customHeight="1" x14ac:dyDescent="0.2">
      <c r="A11" s="98" t="s">
        <v>6</v>
      </c>
      <c r="B11" s="83">
        <v>7151800</v>
      </c>
      <c r="C11" s="85">
        <v>0.2656</v>
      </c>
      <c r="D11" s="83">
        <v>170400</v>
      </c>
      <c r="E11" s="85">
        <v>0.47899999999999998</v>
      </c>
      <c r="F11" s="87">
        <v>2.3800000000000002E-2</v>
      </c>
      <c r="G11" s="83">
        <v>35800</v>
      </c>
      <c r="H11" s="81">
        <v>69300</v>
      </c>
      <c r="I11" s="81">
        <v>36900</v>
      </c>
      <c r="J11" s="81">
        <v>14300</v>
      </c>
      <c r="K11" s="84">
        <v>14000</v>
      </c>
      <c r="L11" s="85"/>
    </row>
    <row r="12" spans="1:15" ht="15" customHeight="1" x14ac:dyDescent="0.2">
      <c r="A12" s="53"/>
      <c r="B12" s="88"/>
      <c r="C12" s="126"/>
      <c r="D12" s="88"/>
      <c r="E12" s="126"/>
      <c r="F12" s="89"/>
      <c r="G12" s="88"/>
      <c r="H12" s="90"/>
      <c r="I12" s="90"/>
      <c r="J12" s="90"/>
      <c r="K12" s="89"/>
      <c r="L12" s="85"/>
    </row>
    <row r="13" spans="1:15" ht="15" customHeight="1" x14ac:dyDescent="0.2">
      <c r="A13" s="99" t="s">
        <v>58</v>
      </c>
      <c r="B13" s="88"/>
      <c r="C13" s="126"/>
      <c r="D13" s="88"/>
      <c r="E13" s="126"/>
      <c r="F13" s="89"/>
      <c r="G13" s="88"/>
      <c r="H13" s="90"/>
      <c r="I13" s="90"/>
      <c r="J13" s="90"/>
      <c r="K13" s="89"/>
      <c r="L13" s="85"/>
    </row>
    <row r="14" spans="1:15" ht="15" customHeight="1" x14ac:dyDescent="0.2">
      <c r="A14" s="98" t="s">
        <v>7</v>
      </c>
      <c r="B14" s="83">
        <v>21335300</v>
      </c>
      <c r="C14" s="85">
        <v>0.94199999999999995</v>
      </c>
      <c r="D14" s="83">
        <v>231600</v>
      </c>
      <c r="E14" s="85">
        <v>0.84709999999999996</v>
      </c>
      <c r="F14" s="87">
        <v>1.09E-2</v>
      </c>
      <c r="G14" s="83">
        <v>27400</v>
      </c>
      <c r="H14" s="81">
        <v>103300</v>
      </c>
      <c r="I14" s="81">
        <v>57500</v>
      </c>
      <c r="J14" s="81">
        <v>16700</v>
      </c>
      <c r="K14" s="84">
        <v>26700</v>
      </c>
      <c r="L14" s="85"/>
    </row>
    <row r="15" spans="1:15" ht="15" customHeight="1" x14ac:dyDescent="0.2">
      <c r="A15" s="98" t="s">
        <v>8</v>
      </c>
      <c r="B15" s="83">
        <v>1314100</v>
      </c>
      <c r="C15" s="85">
        <v>5.8000000000000003E-2</v>
      </c>
      <c r="D15" s="83">
        <v>41800</v>
      </c>
      <c r="E15" s="85">
        <v>0.15290000000000001</v>
      </c>
      <c r="F15" s="87">
        <v>3.1800000000000002E-2</v>
      </c>
      <c r="G15" s="83">
        <v>5600</v>
      </c>
      <c r="H15" s="81">
        <v>18700</v>
      </c>
      <c r="I15" s="81">
        <v>12900</v>
      </c>
      <c r="J15" s="91" t="s">
        <v>0</v>
      </c>
      <c r="K15" s="120" t="s">
        <v>0</v>
      </c>
      <c r="L15" s="85"/>
    </row>
    <row r="16" spans="1:15" ht="15" customHeight="1" x14ac:dyDescent="0.2">
      <c r="A16" s="100"/>
      <c r="B16" s="88"/>
      <c r="C16" s="126"/>
      <c r="D16" s="88"/>
      <c r="E16" s="126"/>
      <c r="F16" s="89"/>
      <c r="G16" s="88"/>
      <c r="H16" s="90"/>
      <c r="I16" s="90"/>
      <c r="J16" s="90"/>
      <c r="K16" s="89"/>
      <c r="L16" s="85"/>
    </row>
    <row r="17" spans="1:12" ht="15" customHeight="1" x14ac:dyDescent="0.2">
      <c r="A17" s="101" t="s">
        <v>12</v>
      </c>
      <c r="B17" s="88"/>
      <c r="C17" s="126"/>
      <c r="D17" s="88"/>
      <c r="E17" s="126"/>
      <c r="F17" s="89"/>
      <c r="G17" s="88"/>
      <c r="H17" s="90"/>
      <c r="I17" s="90"/>
      <c r="J17" s="90"/>
      <c r="K17" s="89"/>
      <c r="L17" s="85"/>
    </row>
    <row r="18" spans="1:12" ht="15" customHeight="1" x14ac:dyDescent="0.2">
      <c r="A18" s="100" t="s">
        <v>13</v>
      </c>
      <c r="B18" s="83">
        <v>6416500</v>
      </c>
      <c r="C18" s="85">
        <v>0.2437</v>
      </c>
      <c r="D18" s="83">
        <v>87800</v>
      </c>
      <c r="E18" s="85">
        <v>0.2611</v>
      </c>
      <c r="F18" s="87">
        <v>1.37E-2</v>
      </c>
      <c r="G18" s="83">
        <v>13100</v>
      </c>
      <c r="H18" s="81">
        <v>34400</v>
      </c>
      <c r="I18" s="81">
        <v>22200</v>
      </c>
      <c r="J18" s="81">
        <v>7600</v>
      </c>
      <c r="K18" s="84">
        <v>10500</v>
      </c>
      <c r="L18" s="85"/>
    </row>
    <row r="19" spans="1:12" ht="15" customHeight="1" x14ac:dyDescent="0.2">
      <c r="A19" s="100" t="s">
        <v>14</v>
      </c>
      <c r="B19" s="83">
        <v>19913600</v>
      </c>
      <c r="C19" s="85">
        <v>0.75629999999999997</v>
      </c>
      <c r="D19" s="83">
        <v>248500</v>
      </c>
      <c r="E19" s="85">
        <v>0.7389</v>
      </c>
      <c r="F19" s="87">
        <v>1.2500000000000001E-2</v>
      </c>
      <c r="G19" s="83">
        <v>50800</v>
      </c>
      <c r="H19" s="81">
        <v>91800</v>
      </c>
      <c r="I19" s="81">
        <v>50500</v>
      </c>
      <c r="J19" s="81">
        <v>25300</v>
      </c>
      <c r="K19" s="84">
        <v>30100</v>
      </c>
      <c r="L19" s="85"/>
    </row>
    <row r="20" spans="1:12" ht="15" customHeight="1" x14ac:dyDescent="0.2">
      <c r="B20" s="88"/>
      <c r="C20" s="126"/>
      <c r="D20" s="88"/>
      <c r="E20" s="51"/>
      <c r="F20" s="89"/>
      <c r="G20" s="88"/>
      <c r="H20" s="51"/>
      <c r="I20" s="51"/>
      <c r="J20" s="51"/>
      <c r="K20" s="89"/>
    </row>
    <row r="21" spans="1:12" ht="15" customHeight="1" x14ac:dyDescent="0.2">
      <c r="A21" s="102" t="s">
        <v>558</v>
      </c>
      <c r="B21" s="88"/>
      <c r="C21" s="51"/>
      <c r="D21" s="88"/>
      <c r="E21" s="51"/>
      <c r="F21" s="89"/>
      <c r="G21" s="88"/>
      <c r="H21" s="51"/>
      <c r="I21" s="51"/>
      <c r="J21" s="51"/>
      <c r="K21" s="89"/>
    </row>
    <row r="22" spans="1:12" ht="15" customHeight="1" x14ac:dyDescent="0.2">
      <c r="A22" s="103" t="s">
        <v>1</v>
      </c>
      <c r="B22" s="93">
        <v>17.54</v>
      </c>
      <c r="C22" s="92"/>
      <c r="D22" s="93">
        <v>11.716477621668211</v>
      </c>
      <c r="E22" s="92"/>
      <c r="F22" s="94"/>
      <c r="G22" s="93">
        <v>12.96863692774407</v>
      </c>
      <c r="H22" s="92">
        <v>10.862353349263858</v>
      </c>
      <c r="I22" s="92">
        <v>11.631932621087483</v>
      </c>
      <c r="J22" s="92">
        <v>11.164622279129322</v>
      </c>
      <c r="K22" s="94">
        <v>12.947557685481005</v>
      </c>
    </row>
    <row r="23" spans="1:12" ht="15" customHeight="1" x14ac:dyDescent="0.2">
      <c r="A23" s="103" t="s">
        <v>2</v>
      </c>
      <c r="B23" s="93">
        <v>14.48</v>
      </c>
      <c r="C23" s="92"/>
      <c r="D23" s="93">
        <v>10.458256281822338</v>
      </c>
      <c r="E23" s="92"/>
      <c r="F23" s="94"/>
      <c r="G23" s="93">
        <v>10.667337506904806</v>
      </c>
      <c r="H23" s="92">
        <v>10.51627775827262</v>
      </c>
      <c r="I23" s="92">
        <v>11.13490057220554</v>
      </c>
      <c r="J23" s="92">
        <v>8.4734772288977904</v>
      </c>
      <c r="K23" s="94">
        <v>10.752698801742916</v>
      </c>
    </row>
    <row r="24" spans="1:12" ht="15" customHeight="1" x14ac:dyDescent="0.2">
      <c r="A24" s="74"/>
      <c r="B24" s="74"/>
      <c r="C24" s="75"/>
      <c r="D24" s="106"/>
      <c r="E24" s="108"/>
      <c r="F24" s="76"/>
      <c r="G24" s="106"/>
      <c r="H24" s="108"/>
      <c r="I24" s="108"/>
      <c r="J24" s="108"/>
      <c r="K24" s="76"/>
    </row>
    <row r="25" spans="1:12" x14ac:dyDescent="0.2">
      <c r="A25" s="51"/>
      <c r="B25" s="51"/>
      <c r="C25" s="51"/>
      <c r="D25" s="51"/>
      <c r="E25" s="51"/>
      <c r="F25" s="51"/>
      <c r="G25" s="51"/>
      <c r="H25" s="51"/>
      <c r="I25" s="51"/>
      <c r="J25" s="51"/>
      <c r="K25" s="51"/>
    </row>
    <row r="26" spans="1:12" ht="15" customHeight="1" x14ac:dyDescent="0.25">
      <c r="B26" s="71"/>
      <c r="C26" s="71"/>
      <c r="D26" s="71"/>
      <c r="E26" s="71"/>
      <c r="F26" s="71"/>
      <c r="G26" s="71"/>
      <c r="H26" s="71"/>
      <c r="I26" s="122"/>
      <c r="J26" s="51"/>
      <c r="K26" s="51"/>
      <c r="L26" s="80"/>
    </row>
    <row r="27" spans="1:12" ht="15" x14ac:dyDescent="0.25">
      <c r="A27" s="145" t="s">
        <v>557</v>
      </c>
      <c r="B27" s="51"/>
      <c r="C27" s="51"/>
      <c r="D27" s="51"/>
      <c r="E27" s="51"/>
      <c r="F27" s="51"/>
      <c r="G27" s="109"/>
      <c r="H27" s="109"/>
      <c r="I27" s="109"/>
      <c r="J27" s="109"/>
      <c r="K27" s="109"/>
      <c r="L27" s="80"/>
    </row>
    <row r="28" spans="1:12" s="51" customFormat="1" ht="15" customHeight="1" x14ac:dyDescent="0.25">
      <c r="A28" s="51" t="s">
        <v>568</v>
      </c>
      <c r="G28" s="109"/>
      <c r="H28" s="109"/>
      <c r="I28" s="109"/>
      <c r="J28" s="109"/>
      <c r="K28" s="109"/>
      <c r="L28" s="80"/>
    </row>
    <row r="29" spans="1:12" s="51" customFormat="1" ht="15" customHeight="1" x14ac:dyDescent="0.2">
      <c r="A29" s="51" t="s">
        <v>559</v>
      </c>
    </row>
    <row r="30" spans="1:12" s="51" customFormat="1" ht="14.25" customHeight="1" x14ac:dyDescent="0.2">
      <c r="A30" s="51" t="s">
        <v>574</v>
      </c>
    </row>
    <row r="31" spans="1:12" s="51" customFormat="1" ht="15" customHeight="1" x14ac:dyDescent="0.2"/>
    <row r="32" spans="1:12" s="51" customFormat="1" x14ac:dyDescent="0.2"/>
    <row r="33" s="51" customFormat="1" ht="15" customHeight="1" x14ac:dyDescent="0.2"/>
    <row r="34" s="51" customFormat="1" x14ac:dyDescent="0.2"/>
    <row r="35" s="51" customFormat="1" ht="15" customHeight="1" x14ac:dyDescent="0.2"/>
    <row r="36" s="51" customFormat="1" x14ac:dyDescent="0.2"/>
    <row r="37" s="51" customFormat="1" ht="15" customHeight="1" x14ac:dyDescent="0.2"/>
    <row r="38" s="51" customFormat="1" x14ac:dyDescent="0.2"/>
    <row r="39" s="51" customFormat="1" ht="15" customHeight="1" x14ac:dyDescent="0.2"/>
    <row r="40" s="51" customFormat="1" x14ac:dyDescent="0.2"/>
    <row r="41" s="51" customFormat="1" x14ac:dyDescent="0.2"/>
    <row r="42" s="51" customFormat="1" x14ac:dyDescent="0.2"/>
    <row r="43" s="51" customFormat="1" x14ac:dyDescent="0.2"/>
    <row r="44" s="51" customFormat="1" x14ac:dyDescent="0.2"/>
    <row r="45" s="51" customFormat="1" x14ac:dyDescent="0.2"/>
    <row r="46" s="51" customFormat="1" x14ac:dyDescent="0.2"/>
    <row r="47" s="51" customFormat="1" x14ac:dyDescent="0.2"/>
    <row r="48"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row r="56" s="51" customFormat="1" x14ac:dyDescent="0.2"/>
    <row r="57" s="51" customFormat="1" x14ac:dyDescent="0.2"/>
    <row r="58" s="51" customFormat="1" x14ac:dyDescent="0.2"/>
    <row r="59" s="51" customFormat="1" x14ac:dyDescent="0.2"/>
    <row r="60" s="51" customFormat="1" x14ac:dyDescent="0.2"/>
    <row r="61" s="51" customFormat="1" x14ac:dyDescent="0.2"/>
    <row r="62" s="51" customFormat="1" x14ac:dyDescent="0.2"/>
    <row r="63" s="51" customFormat="1" x14ac:dyDescent="0.2"/>
    <row r="64" s="51" customFormat="1" x14ac:dyDescent="0.2"/>
    <row r="65" s="51" customFormat="1" x14ac:dyDescent="0.2"/>
    <row r="66" s="51" customFormat="1" x14ac:dyDescent="0.2"/>
    <row r="67" s="51" customFormat="1" x14ac:dyDescent="0.2"/>
    <row r="68" s="51" customFormat="1" x14ac:dyDescent="0.2"/>
    <row r="69" s="51" customFormat="1" x14ac:dyDescent="0.2"/>
    <row r="70" s="51" customFormat="1" x14ac:dyDescent="0.2"/>
    <row r="71" s="51" customFormat="1" x14ac:dyDescent="0.2"/>
    <row r="72" s="51" customFormat="1" x14ac:dyDescent="0.2"/>
    <row r="73" s="51" customFormat="1" x14ac:dyDescent="0.2"/>
    <row r="74" s="51" customFormat="1" x14ac:dyDescent="0.2"/>
    <row r="75" s="51" customFormat="1" x14ac:dyDescent="0.2"/>
    <row r="76" s="51" customFormat="1" x14ac:dyDescent="0.2"/>
    <row r="77" s="51" customFormat="1" x14ac:dyDescent="0.2"/>
    <row r="78" s="51" customFormat="1" x14ac:dyDescent="0.2"/>
    <row r="79" s="51" customFormat="1" x14ac:dyDescent="0.2"/>
    <row r="80" s="51" customFormat="1" x14ac:dyDescent="0.2"/>
    <row r="81" s="51" customFormat="1" x14ac:dyDescent="0.2"/>
    <row r="82" s="51" customFormat="1" x14ac:dyDescent="0.2"/>
    <row r="83" s="51" customFormat="1" x14ac:dyDescent="0.2"/>
    <row r="84" s="51" customFormat="1" x14ac:dyDescent="0.2"/>
    <row r="85" s="51" customFormat="1" x14ac:dyDescent="0.2"/>
    <row r="86" s="51" customFormat="1" x14ac:dyDescent="0.2"/>
    <row r="87" s="51" customFormat="1" x14ac:dyDescent="0.2"/>
    <row r="88" s="51" customFormat="1" x14ac:dyDescent="0.2"/>
    <row r="89" s="51" customFormat="1" x14ac:dyDescent="0.2"/>
    <row r="90" s="51" customFormat="1" x14ac:dyDescent="0.2"/>
  </sheetData>
  <mergeCells count="3">
    <mergeCell ref="D3:F3"/>
    <mergeCell ref="G2:K2"/>
    <mergeCell ref="B3:C3"/>
  </mergeCells>
  <pageMargins left="0.31496062992125984" right="0.31496062992125984" top="0.35433070866141736" bottom="0.35433070866141736" header="0.31496062992125984" footer="0.31496062992125984"/>
  <pageSetup paperSize="9" scale="6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588"/>
  <sheetViews>
    <sheetView workbookViewId="0">
      <selection activeCell="M208" sqref="M208"/>
    </sheetView>
  </sheetViews>
  <sheetFormatPr defaultRowHeight="15" x14ac:dyDescent="0.25"/>
  <cols>
    <col min="1" max="1" width="44" customWidth="1"/>
    <col min="2" max="2" width="11.42578125" bestFit="1" customWidth="1"/>
    <col min="12" max="12" width="9.5703125" customWidth="1"/>
  </cols>
  <sheetData>
    <row r="1" spans="1:17" x14ac:dyDescent="0.25">
      <c r="A1" s="16"/>
      <c r="B1" s="176" t="s">
        <v>78</v>
      </c>
      <c r="C1" s="177"/>
      <c r="D1" s="176" t="s">
        <v>79</v>
      </c>
      <c r="E1" s="177"/>
      <c r="F1" s="176" t="s">
        <v>80</v>
      </c>
      <c r="G1" s="177"/>
      <c r="H1" s="178" t="s">
        <v>81</v>
      </c>
      <c r="I1" s="179"/>
      <c r="J1" s="178" t="s">
        <v>82</v>
      </c>
      <c r="K1" s="179"/>
      <c r="L1" s="178" t="s">
        <v>83</v>
      </c>
      <c r="M1" s="180"/>
      <c r="N1" s="180"/>
      <c r="O1" s="179"/>
      <c r="P1" s="174" t="s">
        <v>84</v>
      </c>
    </row>
    <row r="2" spans="1:17" x14ac:dyDescent="0.25">
      <c r="A2" s="78"/>
      <c r="B2" s="27" t="s">
        <v>85</v>
      </c>
      <c r="C2" s="28" t="s">
        <v>86</v>
      </c>
      <c r="D2" s="27" t="s">
        <v>85</v>
      </c>
      <c r="E2" s="28" t="s">
        <v>86</v>
      </c>
      <c r="F2" s="27" t="s">
        <v>85</v>
      </c>
      <c r="G2" s="28" t="s">
        <v>86</v>
      </c>
      <c r="H2" s="27" t="s">
        <v>85</v>
      </c>
      <c r="I2" s="28" t="s">
        <v>86</v>
      </c>
      <c r="J2" s="27" t="s">
        <v>85</v>
      </c>
      <c r="K2" s="28" t="s">
        <v>86</v>
      </c>
      <c r="L2" s="29" t="s">
        <v>87</v>
      </c>
      <c r="M2" s="30" t="s">
        <v>88</v>
      </c>
      <c r="N2" s="30" t="s">
        <v>89</v>
      </c>
      <c r="O2" s="31" t="s">
        <v>90</v>
      </c>
      <c r="P2" s="175"/>
    </row>
    <row r="3" spans="1:17" x14ac:dyDescent="0.25">
      <c r="A3" s="78"/>
      <c r="B3" s="32">
        <v>5.1999999999999998E-2</v>
      </c>
      <c r="C3" s="33">
        <v>6.8000000000000005E-2</v>
      </c>
      <c r="D3" s="34">
        <v>10000</v>
      </c>
      <c r="E3" s="35">
        <v>11000</v>
      </c>
      <c r="F3" s="36">
        <v>2E-3</v>
      </c>
      <c r="G3" s="36">
        <v>2.3999999999999998E-3</v>
      </c>
      <c r="H3" s="37">
        <f>IFERROR(F3/(B3*(1-B3)/D3)^0.5,"")</f>
        <v>0.90079124221862505</v>
      </c>
      <c r="I3" s="38">
        <f>IFERROR(G3/(C3*(1-C3)/E3)^0.5,-2)</f>
        <v>0.99987376128208227</v>
      </c>
      <c r="J3" s="39">
        <f>IFERROR(D3/(H3^2),"")</f>
        <v>12323.999999999996</v>
      </c>
      <c r="K3" s="40">
        <f>IFERROR(E3/(I3^2),"")</f>
        <v>11002.777777777781</v>
      </c>
      <c r="L3" s="41">
        <f>IFERROR(B3-C3,"")</f>
        <v>-1.6000000000000007E-2</v>
      </c>
      <c r="M3" s="42">
        <f>IFERROR((B3*(1-B3)/J3+C3*(1-C3)/K3)^0.5,"")</f>
        <v>3.1240998703626613E-3</v>
      </c>
      <c r="N3" s="43">
        <f>IFERROR(L3/M3,"")</f>
        <v>-5.1214751973158421</v>
      </c>
      <c r="O3" s="44">
        <f>IFERROR(2*(1-_xlfn.NORM.S.DIST(ABS(N3),1)),"")</f>
        <v>3.0315461874153016E-7</v>
      </c>
      <c r="P3" s="45" t="str">
        <f>IF(B3="","",IF(AND(O3&lt;=0.05,L3&lt;0),"Significant increase",IF(AND(O3&lt;=0.05,L3&gt;0),"Significant decrease","No Change")))</f>
        <v>Significant increase</v>
      </c>
    </row>
    <row r="4" spans="1:17" x14ac:dyDescent="0.25">
      <c r="A4" s="78" t="s">
        <v>51</v>
      </c>
      <c r="H4" s="37" t="str">
        <f t="shared" ref="H4:H64" si="0">IFERROR(F4/(B4*(1-B4)/D4)^0.5,"")</f>
        <v/>
      </c>
      <c r="I4" s="38">
        <f t="shared" ref="I4:I64" si="1">IFERROR(G4/(C4*(1-C4)/E4)^0.5,-2)</f>
        <v>-2</v>
      </c>
      <c r="J4" s="39" t="str">
        <f t="shared" ref="J4:J64" si="2">IFERROR(D4/(H4^2),"")</f>
        <v/>
      </c>
      <c r="K4" s="40">
        <f t="shared" ref="K4:K64" si="3">IFERROR(E4/(I4^2),"")</f>
        <v>0</v>
      </c>
      <c r="L4" s="41">
        <f t="shared" ref="L4:L64" si="4">IFERROR(B4-C4,"")</f>
        <v>0</v>
      </c>
      <c r="M4" s="42" t="str">
        <f t="shared" ref="M4:M64" si="5">IFERROR((B4*(1-B4)/J4+C4*(1-C4)/K4)^0.5,"")</f>
        <v/>
      </c>
      <c r="N4" s="43" t="str">
        <f t="shared" ref="N4:N64" si="6">IFERROR(L4/M4,"")</f>
        <v/>
      </c>
      <c r="O4" s="44" t="str">
        <f t="shared" ref="O4:O67" si="7">IFERROR(2*(1-_xlfn.NORM.S.DIST(ABS(N4),1)),"")</f>
        <v/>
      </c>
      <c r="P4" s="45" t="str">
        <f t="shared" ref="P4:P64" si="8">IF(B4="","",IF(AND(O4&lt;=0.05,L4&lt;0),"Significant increase",IF(AND(O4&lt;=0.05,L4&gt;0),"Significant decrease","No Change")))</f>
        <v/>
      </c>
    </row>
    <row r="5" spans="1:17" x14ac:dyDescent="0.25">
      <c r="A5" s="15" t="s">
        <v>1</v>
      </c>
      <c r="B5" t="e">
        <f>#REF!</f>
        <v>#REF!</v>
      </c>
      <c r="C5" t="e">
        <f>#REF!</f>
        <v>#REF!</v>
      </c>
      <c r="D5" t="e">
        <f>#REF!</f>
        <v>#REF!</v>
      </c>
      <c r="E5" t="e">
        <f>#REF!</f>
        <v>#REF!</v>
      </c>
      <c r="G5" s="46">
        <v>2E-3</v>
      </c>
      <c r="H5" s="37" t="str">
        <f t="shared" si="0"/>
        <v/>
      </c>
      <c r="I5" s="38">
        <f t="shared" si="1"/>
        <v>-2</v>
      </c>
      <c r="J5" s="39" t="str">
        <f t="shared" si="2"/>
        <v/>
      </c>
      <c r="K5" s="40" t="str">
        <f t="shared" si="3"/>
        <v/>
      </c>
      <c r="L5" s="41" t="str">
        <f t="shared" si="4"/>
        <v/>
      </c>
      <c r="M5" s="42" t="str">
        <f t="shared" si="5"/>
        <v/>
      </c>
      <c r="N5" s="43" t="str">
        <f t="shared" si="6"/>
        <v/>
      </c>
      <c r="O5" s="44" t="str">
        <f t="shared" si="7"/>
        <v/>
      </c>
      <c r="P5" s="45" t="e">
        <f t="shared" si="8"/>
        <v>#REF!</v>
      </c>
    </row>
    <row r="6" spans="1:17" x14ac:dyDescent="0.25">
      <c r="A6" s="15" t="s">
        <v>2</v>
      </c>
      <c r="B6" t="e">
        <f>#REF!</f>
        <v>#REF!</v>
      </c>
      <c r="C6" t="e">
        <f>#REF!</f>
        <v>#REF!</v>
      </c>
      <c r="D6" t="e">
        <f>#REF!</f>
        <v>#REF!</v>
      </c>
      <c r="E6" t="e">
        <f>#REF!</f>
        <v>#REF!</v>
      </c>
      <c r="G6" s="46">
        <v>2E-3</v>
      </c>
      <c r="H6" s="37" t="str">
        <f t="shared" si="0"/>
        <v/>
      </c>
      <c r="I6" s="38">
        <f t="shared" si="1"/>
        <v>-2</v>
      </c>
      <c r="J6" s="39" t="str">
        <f t="shared" si="2"/>
        <v/>
      </c>
      <c r="K6" s="40" t="str">
        <f t="shared" si="3"/>
        <v/>
      </c>
      <c r="L6" s="41" t="str">
        <f t="shared" si="4"/>
        <v/>
      </c>
      <c r="M6" s="42" t="str">
        <f t="shared" si="5"/>
        <v/>
      </c>
      <c r="N6" s="43" t="str">
        <f t="shared" si="6"/>
        <v/>
      </c>
      <c r="O6" s="44" t="str">
        <f t="shared" si="7"/>
        <v/>
      </c>
      <c r="P6" s="45" t="e">
        <f t="shared" si="8"/>
        <v>#REF!</v>
      </c>
    </row>
    <row r="7" spans="1:17" x14ac:dyDescent="0.25">
      <c r="A7" s="17" t="s">
        <v>91</v>
      </c>
      <c r="B7" t="e">
        <f>#REF!</f>
        <v>#REF!</v>
      </c>
      <c r="C7" t="e">
        <f>#REF!</f>
        <v>#REF!</v>
      </c>
      <c r="D7" t="e">
        <f>#REF!</f>
        <v>#REF!</v>
      </c>
      <c r="E7" t="e">
        <f>#REF!</f>
        <v>#REF!</v>
      </c>
      <c r="G7" s="46">
        <v>8.3000000000000004E-2</v>
      </c>
      <c r="H7" s="37" t="str">
        <f t="shared" si="0"/>
        <v/>
      </c>
      <c r="I7" s="38">
        <f t="shared" si="1"/>
        <v>-2</v>
      </c>
      <c r="J7" s="39" t="str">
        <f t="shared" si="2"/>
        <v/>
      </c>
      <c r="K7" s="40" t="str">
        <f t="shared" si="3"/>
        <v/>
      </c>
      <c r="L7" s="41" t="str">
        <f t="shared" si="4"/>
        <v/>
      </c>
      <c r="M7" s="42" t="str">
        <f t="shared" si="5"/>
        <v/>
      </c>
      <c r="N7" s="43" t="str">
        <f t="shared" si="6"/>
        <v/>
      </c>
      <c r="O7" s="44" t="str">
        <f t="shared" si="7"/>
        <v/>
      </c>
      <c r="P7" s="45" t="e">
        <f t="shared" si="8"/>
        <v>#REF!</v>
      </c>
    </row>
    <row r="8" spans="1:17" x14ac:dyDescent="0.25">
      <c r="A8" s="17"/>
      <c r="B8" t="e">
        <f>#REF!</f>
        <v>#REF!</v>
      </c>
      <c r="C8" t="e">
        <f>#REF!</f>
        <v>#REF!</v>
      </c>
      <c r="D8" t="e">
        <f>#REF!</f>
        <v>#REF!</v>
      </c>
      <c r="E8" t="e">
        <f>#REF!</f>
        <v>#REF!</v>
      </c>
      <c r="H8" s="37" t="str">
        <f t="shared" si="0"/>
        <v/>
      </c>
      <c r="I8" s="38">
        <f t="shared" si="1"/>
        <v>-2</v>
      </c>
      <c r="J8" s="39" t="str">
        <f t="shared" si="2"/>
        <v/>
      </c>
      <c r="K8" s="40" t="str">
        <f t="shared" si="3"/>
        <v/>
      </c>
      <c r="L8" s="41" t="str">
        <f t="shared" si="4"/>
        <v/>
      </c>
      <c r="M8" s="42" t="str">
        <f t="shared" si="5"/>
        <v/>
      </c>
      <c r="N8" s="43" t="str">
        <f t="shared" si="6"/>
        <v/>
      </c>
      <c r="O8" s="44" t="str">
        <f t="shared" si="7"/>
        <v/>
      </c>
      <c r="P8" s="45" t="e">
        <f t="shared" si="8"/>
        <v>#REF!</v>
      </c>
    </row>
    <row r="9" spans="1:17" x14ac:dyDescent="0.25">
      <c r="A9" s="18" t="s">
        <v>92</v>
      </c>
      <c r="B9" t="e">
        <f>#REF!</f>
        <v>#REF!</v>
      </c>
      <c r="C9" t="e">
        <f>#REF!</f>
        <v>#REF!</v>
      </c>
      <c r="D9" t="e">
        <f>#REF!</f>
        <v>#REF!</v>
      </c>
      <c r="E9" t="e">
        <f>#REF!</f>
        <v>#REF!</v>
      </c>
      <c r="H9" s="37" t="str">
        <f t="shared" si="0"/>
        <v/>
      </c>
      <c r="I9" s="38">
        <f t="shared" si="1"/>
        <v>-2</v>
      </c>
      <c r="J9" s="39" t="str">
        <f t="shared" si="2"/>
        <v/>
      </c>
      <c r="K9" s="40" t="str">
        <f t="shared" si="3"/>
        <v/>
      </c>
      <c r="L9" s="41" t="str">
        <f t="shared" si="4"/>
        <v/>
      </c>
      <c r="M9" s="42" t="str">
        <f t="shared" si="5"/>
        <v/>
      </c>
      <c r="N9" s="43" t="str">
        <f t="shared" si="6"/>
        <v/>
      </c>
      <c r="O9" s="44" t="str">
        <f t="shared" si="7"/>
        <v/>
      </c>
      <c r="P9" s="45" t="e">
        <f t="shared" si="8"/>
        <v>#REF!</v>
      </c>
      <c r="Q9" s="46"/>
    </row>
    <row r="10" spans="1:17" x14ac:dyDescent="0.25">
      <c r="A10" s="17" t="s">
        <v>93</v>
      </c>
      <c r="B10" t="e">
        <f>#REF!</f>
        <v>#REF!</v>
      </c>
      <c r="C10" t="e">
        <f>#REF!</f>
        <v>#REF!</v>
      </c>
      <c r="D10" t="e">
        <f>#REF!</f>
        <v>#REF!</v>
      </c>
      <c r="E10" t="e">
        <f>#REF!</f>
        <v>#REF!</v>
      </c>
      <c r="F10" s="46">
        <v>5.0000000000000001E-3</v>
      </c>
      <c r="G10" s="46">
        <v>5.0000000000000001E-3</v>
      </c>
      <c r="H10" s="37" t="str">
        <f t="shared" si="0"/>
        <v/>
      </c>
      <c r="I10" s="38">
        <f t="shared" si="1"/>
        <v>-2</v>
      </c>
      <c r="J10" s="39" t="str">
        <f t="shared" si="2"/>
        <v/>
      </c>
      <c r="K10" s="40" t="str">
        <f t="shared" si="3"/>
        <v/>
      </c>
      <c r="L10" s="50" t="str">
        <f t="shared" si="4"/>
        <v/>
      </c>
      <c r="M10" s="42" t="str">
        <f t="shared" si="5"/>
        <v/>
      </c>
      <c r="N10" s="43" t="str">
        <f t="shared" si="6"/>
        <v/>
      </c>
      <c r="O10" s="44" t="str">
        <f t="shared" si="7"/>
        <v/>
      </c>
      <c r="P10" s="45" t="e">
        <f t="shared" si="8"/>
        <v>#REF!</v>
      </c>
      <c r="Q10" s="46"/>
    </row>
    <row r="11" spans="1:17" x14ac:dyDescent="0.25">
      <c r="A11" s="17" t="s">
        <v>94</v>
      </c>
      <c r="B11" t="e">
        <f>#REF!</f>
        <v>#REF!</v>
      </c>
      <c r="C11" t="e">
        <f>#REF!</f>
        <v>#REF!</v>
      </c>
      <c r="D11" t="e">
        <f>#REF!</f>
        <v>#REF!</v>
      </c>
      <c r="E11" t="e">
        <f>#REF!</f>
        <v>#REF!</v>
      </c>
      <c r="F11" s="46">
        <v>5.0000000000000001E-3</v>
      </c>
      <c r="G11" s="46">
        <v>4.0000000000000001E-3</v>
      </c>
      <c r="H11" s="37" t="str">
        <f t="shared" si="0"/>
        <v/>
      </c>
      <c r="I11" s="38">
        <f t="shared" si="1"/>
        <v>-2</v>
      </c>
      <c r="J11" s="39" t="str">
        <f t="shared" si="2"/>
        <v/>
      </c>
      <c r="K11" s="40" t="str">
        <f t="shared" si="3"/>
        <v/>
      </c>
      <c r="L11" s="50" t="str">
        <f t="shared" si="4"/>
        <v/>
      </c>
      <c r="M11" s="42" t="str">
        <f t="shared" si="5"/>
        <v/>
      </c>
      <c r="N11" s="43" t="str">
        <f t="shared" si="6"/>
        <v/>
      </c>
      <c r="O11" s="44" t="str">
        <f t="shared" si="7"/>
        <v/>
      </c>
      <c r="P11" s="45" t="e">
        <f t="shared" si="8"/>
        <v>#REF!</v>
      </c>
      <c r="Q11" s="46"/>
    </row>
    <row r="12" spans="1:17" x14ac:dyDescent="0.25">
      <c r="A12" s="17" t="s">
        <v>95</v>
      </c>
      <c r="B12" t="e">
        <f>#REF!</f>
        <v>#REF!</v>
      </c>
      <c r="C12" t="e">
        <f>#REF!</f>
        <v>#REF!</v>
      </c>
      <c r="D12" t="e">
        <f>#REF!</f>
        <v>#REF!</v>
      </c>
      <c r="E12" t="e">
        <f>#REF!</f>
        <v>#REF!</v>
      </c>
      <c r="F12" s="46">
        <v>4.0000000000000001E-3</v>
      </c>
      <c r="G12" s="46">
        <v>4.0000000000000001E-3</v>
      </c>
      <c r="H12" s="37" t="str">
        <f t="shared" si="0"/>
        <v/>
      </c>
      <c r="I12" s="38">
        <f t="shared" si="1"/>
        <v>-2</v>
      </c>
      <c r="J12" s="39" t="str">
        <f t="shared" si="2"/>
        <v/>
      </c>
      <c r="K12" s="40" t="str">
        <f t="shared" si="3"/>
        <v/>
      </c>
      <c r="L12" s="50" t="str">
        <f t="shared" si="4"/>
        <v/>
      </c>
      <c r="M12" s="42" t="str">
        <f t="shared" si="5"/>
        <v/>
      </c>
      <c r="N12" s="43" t="str">
        <f t="shared" si="6"/>
        <v/>
      </c>
      <c r="O12" s="44" t="str">
        <f t="shared" si="7"/>
        <v/>
      </c>
      <c r="P12" s="45" t="e">
        <f t="shared" si="8"/>
        <v>#REF!</v>
      </c>
      <c r="Q12" s="46"/>
    </row>
    <row r="13" spans="1:17" x14ac:dyDescent="0.25">
      <c r="A13" s="17" t="s">
        <v>96</v>
      </c>
      <c r="B13" t="e">
        <f>#REF!</f>
        <v>#REF!</v>
      </c>
      <c r="C13" t="e">
        <f>#REF!</f>
        <v>#REF!</v>
      </c>
      <c r="D13" t="e">
        <f>#REF!</f>
        <v>#REF!</v>
      </c>
      <c r="E13" t="e">
        <f>#REF!</f>
        <v>#REF!</v>
      </c>
      <c r="F13" s="46">
        <v>4.0000000000000001E-3</v>
      </c>
      <c r="G13" s="46">
        <v>4.0000000000000001E-3</v>
      </c>
      <c r="H13" s="37" t="str">
        <f t="shared" si="0"/>
        <v/>
      </c>
      <c r="I13" s="38">
        <f t="shared" si="1"/>
        <v>-2</v>
      </c>
      <c r="J13" s="39" t="str">
        <f t="shared" si="2"/>
        <v/>
      </c>
      <c r="K13" s="40" t="str">
        <f t="shared" si="3"/>
        <v/>
      </c>
      <c r="L13" s="50" t="str">
        <f t="shared" si="4"/>
        <v/>
      </c>
      <c r="M13" s="42" t="str">
        <f t="shared" si="5"/>
        <v/>
      </c>
      <c r="N13" s="43" t="str">
        <f t="shared" si="6"/>
        <v/>
      </c>
      <c r="O13" s="44" t="str">
        <f t="shared" si="7"/>
        <v/>
      </c>
      <c r="P13" s="45" t="e">
        <f t="shared" si="8"/>
        <v>#REF!</v>
      </c>
      <c r="Q13" s="46"/>
    </row>
    <row r="14" spans="1:17" x14ac:dyDescent="0.25">
      <c r="A14" s="17" t="s">
        <v>97</v>
      </c>
      <c r="B14" t="e">
        <f>#REF!</f>
        <v>#REF!</v>
      </c>
      <c r="C14" t="e">
        <f>#REF!</f>
        <v>#REF!</v>
      </c>
      <c r="D14" t="e">
        <f>#REF!</f>
        <v>#REF!</v>
      </c>
      <c r="E14" t="e">
        <f>#REF!</f>
        <v>#REF!</v>
      </c>
      <c r="F14" s="46">
        <v>4.0000000000000001E-3</v>
      </c>
      <c r="G14" s="46">
        <v>4.0000000000000001E-3</v>
      </c>
      <c r="H14" s="37" t="str">
        <f t="shared" si="0"/>
        <v/>
      </c>
      <c r="I14" s="38">
        <f t="shared" si="1"/>
        <v>-2</v>
      </c>
      <c r="J14" s="39" t="str">
        <f t="shared" si="2"/>
        <v/>
      </c>
      <c r="K14" s="40" t="str">
        <f t="shared" si="3"/>
        <v/>
      </c>
      <c r="L14" s="50" t="str">
        <f t="shared" si="4"/>
        <v/>
      </c>
      <c r="M14" s="42" t="str">
        <f t="shared" si="5"/>
        <v/>
      </c>
      <c r="N14" s="43" t="str">
        <f t="shared" si="6"/>
        <v/>
      </c>
      <c r="O14" s="44" t="str">
        <f t="shared" si="7"/>
        <v/>
      </c>
      <c r="P14" s="45" t="e">
        <f t="shared" si="8"/>
        <v>#REF!</v>
      </c>
      <c r="Q14" s="46"/>
    </row>
    <row r="15" spans="1:17" x14ac:dyDescent="0.25">
      <c r="A15" s="17" t="s">
        <v>98</v>
      </c>
      <c r="B15" t="e">
        <f>#REF!</f>
        <v>#REF!</v>
      </c>
      <c r="C15" t="e">
        <f>#REF!</f>
        <v>#REF!</v>
      </c>
      <c r="D15" t="e">
        <f>#REF!</f>
        <v>#REF!</v>
      </c>
      <c r="E15" t="e">
        <f>#REF!</f>
        <v>#REF!</v>
      </c>
      <c r="F15" s="46">
        <v>3.0000000000000001E-3</v>
      </c>
      <c r="G15" s="46">
        <v>3.0000000000000001E-3</v>
      </c>
      <c r="H15" s="37" t="str">
        <f t="shared" si="0"/>
        <v/>
      </c>
      <c r="I15" s="38">
        <f t="shared" si="1"/>
        <v>-2</v>
      </c>
      <c r="J15" s="39" t="str">
        <f t="shared" si="2"/>
        <v/>
      </c>
      <c r="K15" s="40" t="str">
        <f t="shared" si="3"/>
        <v/>
      </c>
      <c r="L15" s="50" t="str">
        <f t="shared" si="4"/>
        <v/>
      </c>
      <c r="M15" s="42" t="str">
        <f t="shared" si="5"/>
        <v/>
      </c>
      <c r="N15" s="43" t="str">
        <f t="shared" si="6"/>
        <v/>
      </c>
      <c r="O15" s="44" t="str">
        <f t="shared" si="7"/>
        <v/>
      </c>
      <c r="P15" s="45" t="e">
        <f t="shared" si="8"/>
        <v>#REF!</v>
      </c>
      <c r="Q15" s="46"/>
    </row>
    <row r="16" spans="1:17" x14ac:dyDescent="0.25">
      <c r="A16" s="17" t="s">
        <v>99</v>
      </c>
      <c r="B16" t="e">
        <f>#REF!</f>
        <v>#REF!</v>
      </c>
      <c r="C16" t="e">
        <f>#REF!</f>
        <v>#REF!</v>
      </c>
      <c r="D16" t="e">
        <f>#REF!</f>
        <v>#REF!</v>
      </c>
      <c r="E16" t="e">
        <f>#REF!</f>
        <v>#REF!</v>
      </c>
      <c r="F16" s="46"/>
      <c r="G16" s="46">
        <v>5.0000000000000001E-3</v>
      </c>
      <c r="H16" s="37" t="str">
        <f t="shared" si="0"/>
        <v/>
      </c>
      <c r="I16" s="38">
        <f t="shared" si="1"/>
        <v>-2</v>
      </c>
      <c r="J16" s="39" t="str">
        <f t="shared" si="2"/>
        <v/>
      </c>
      <c r="K16" s="40" t="str">
        <f t="shared" si="3"/>
        <v/>
      </c>
      <c r="L16" s="50" t="str">
        <f t="shared" si="4"/>
        <v/>
      </c>
      <c r="M16" s="42" t="str">
        <f t="shared" si="5"/>
        <v/>
      </c>
      <c r="N16" s="43" t="str">
        <f t="shared" si="6"/>
        <v/>
      </c>
      <c r="O16" s="44" t="str">
        <f t="shared" si="7"/>
        <v/>
      </c>
      <c r="P16" s="45" t="e">
        <f t="shared" si="8"/>
        <v>#REF!</v>
      </c>
      <c r="Q16" s="46"/>
    </row>
    <row r="17" spans="1:18" x14ac:dyDescent="0.25">
      <c r="A17" s="17" t="s">
        <v>100</v>
      </c>
      <c r="B17" t="e">
        <f>#REF!</f>
        <v>#REF!</v>
      </c>
      <c r="C17" t="e">
        <f>#REF!</f>
        <v>#REF!</v>
      </c>
      <c r="D17" t="e">
        <f>#REF!</f>
        <v>#REF!</v>
      </c>
      <c r="E17" t="e">
        <f>#REF!</f>
        <v>#REF!</v>
      </c>
      <c r="G17" s="46">
        <v>8.0000000000000002E-3</v>
      </c>
      <c r="H17" s="37" t="str">
        <f t="shared" si="0"/>
        <v/>
      </c>
      <c r="I17" s="38">
        <f t="shared" si="1"/>
        <v>-2</v>
      </c>
      <c r="J17" s="39" t="str">
        <f t="shared" si="2"/>
        <v/>
      </c>
      <c r="K17" s="40" t="str">
        <f t="shared" si="3"/>
        <v/>
      </c>
      <c r="L17" s="41" t="str">
        <f t="shared" si="4"/>
        <v/>
      </c>
      <c r="M17" s="42" t="str">
        <f t="shared" si="5"/>
        <v/>
      </c>
      <c r="N17" s="43" t="str">
        <f t="shared" si="6"/>
        <v/>
      </c>
      <c r="O17" s="44" t="str">
        <f t="shared" si="7"/>
        <v/>
      </c>
      <c r="P17" s="45" t="e">
        <f t="shared" si="8"/>
        <v>#REF!</v>
      </c>
      <c r="Q17" s="46"/>
    </row>
    <row r="18" spans="1:18" x14ac:dyDescent="0.25">
      <c r="A18" s="17"/>
      <c r="B18" t="e">
        <f>#REF!</f>
        <v>#REF!</v>
      </c>
      <c r="C18" t="e">
        <f>#REF!</f>
        <v>#REF!</v>
      </c>
      <c r="D18" t="e">
        <f>#REF!</f>
        <v>#REF!</v>
      </c>
      <c r="E18" t="e">
        <f>#REF!</f>
        <v>#REF!</v>
      </c>
      <c r="H18" s="37" t="str">
        <f t="shared" si="0"/>
        <v/>
      </c>
      <c r="I18" s="38">
        <f t="shared" si="1"/>
        <v>-2</v>
      </c>
      <c r="J18" s="39" t="str">
        <f t="shared" si="2"/>
        <v/>
      </c>
      <c r="K18" s="40" t="str">
        <f t="shared" si="3"/>
        <v/>
      </c>
      <c r="L18" s="41" t="str">
        <f t="shared" si="4"/>
        <v/>
      </c>
      <c r="M18" s="42" t="str">
        <f t="shared" si="5"/>
        <v/>
      </c>
      <c r="N18" s="43" t="str">
        <f t="shared" si="6"/>
        <v/>
      </c>
      <c r="O18" s="44" t="str">
        <f t="shared" si="7"/>
        <v/>
      </c>
      <c r="P18" s="45" t="e">
        <f t="shared" si="8"/>
        <v>#REF!</v>
      </c>
      <c r="Q18" s="46"/>
    </row>
    <row r="19" spans="1:18" x14ac:dyDescent="0.25">
      <c r="A19" s="79" t="s">
        <v>101</v>
      </c>
      <c r="B19" t="e">
        <f>#REF!</f>
        <v>#REF!</v>
      </c>
      <c r="C19" t="e">
        <f>#REF!</f>
        <v>#REF!</v>
      </c>
      <c r="D19" t="e">
        <f>#REF!</f>
        <v>#REF!</v>
      </c>
      <c r="E19" t="e">
        <f>#REF!</f>
        <v>#REF!</v>
      </c>
      <c r="H19" s="37" t="str">
        <f t="shared" si="0"/>
        <v/>
      </c>
      <c r="I19" s="38">
        <f t="shared" si="1"/>
        <v>-2</v>
      </c>
      <c r="J19" s="39" t="str">
        <f t="shared" si="2"/>
        <v/>
      </c>
      <c r="K19" s="40" t="str">
        <f t="shared" si="3"/>
        <v/>
      </c>
      <c r="L19" s="41" t="str">
        <f t="shared" si="4"/>
        <v/>
      </c>
      <c r="M19" s="42" t="str">
        <f t="shared" si="5"/>
        <v/>
      </c>
      <c r="N19" s="43" t="str">
        <f t="shared" si="6"/>
        <v/>
      </c>
      <c r="O19" s="44" t="str">
        <f t="shared" si="7"/>
        <v/>
      </c>
      <c r="P19" s="45" t="e">
        <f t="shared" si="8"/>
        <v>#REF!</v>
      </c>
      <c r="Q19" s="46"/>
    </row>
    <row r="20" spans="1:18" x14ac:dyDescent="0.25">
      <c r="A20" s="17" t="s">
        <v>102</v>
      </c>
      <c r="B20" t="e">
        <f>#REF!</f>
        <v>#REF!</v>
      </c>
      <c r="C20" t="e">
        <f>#REF!</f>
        <v>#REF!</v>
      </c>
      <c r="D20" t="e">
        <f>#REF!</f>
        <v>#REF!</v>
      </c>
      <c r="E20" t="e">
        <f>#REF!</f>
        <v>#REF!</v>
      </c>
      <c r="G20" s="46">
        <v>3.0000000000000001E-3</v>
      </c>
      <c r="H20" s="37" t="str">
        <f t="shared" si="0"/>
        <v/>
      </c>
      <c r="I20" s="38">
        <f t="shared" si="1"/>
        <v>-2</v>
      </c>
      <c r="J20" s="39" t="str">
        <f t="shared" si="2"/>
        <v/>
      </c>
      <c r="K20" s="40" t="str">
        <f t="shared" si="3"/>
        <v/>
      </c>
      <c r="L20" s="41" t="str">
        <f t="shared" si="4"/>
        <v/>
      </c>
      <c r="M20" s="42" t="str">
        <f t="shared" si="5"/>
        <v/>
      </c>
      <c r="N20" s="43" t="str">
        <f t="shared" si="6"/>
        <v/>
      </c>
      <c r="O20" s="44" t="str">
        <f t="shared" si="7"/>
        <v/>
      </c>
      <c r="P20" s="45" t="e">
        <f t="shared" si="8"/>
        <v>#REF!</v>
      </c>
      <c r="Q20" s="46"/>
    </row>
    <row r="21" spans="1:18" x14ac:dyDescent="0.25">
      <c r="A21" s="17" t="s">
        <v>103</v>
      </c>
      <c r="B21" t="e">
        <f>#REF!</f>
        <v>#REF!</v>
      </c>
      <c r="C21" t="e">
        <f>#REF!</f>
        <v>#REF!</v>
      </c>
      <c r="D21" t="e">
        <f>#REF!</f>
        <v>#REF!</v>
      </c>
      <c r="E21" t="e">
        <f>#REF!</f>
        <v>#REF!</v>
      </c>
      <c r="G21" s="46">
        <v>3.0000000000000001E-3</v>
      </c>
      <c r="H21" s="37" t="str">
        <f t="shared" si="0"/>
        <v/>
      </c>
      <c r="I21" s="38">
        <f t="shared" si="1"/>
        <v>-2</v>
      </c>
      <c r="J21" s="39" t="str">
        <f t="shared" si="2"/>
        <v/>
      </c>
      <c r="K21" s="40" t="str">
        <f t="shared" si="3"/>
        <v/>
      </c>
      <c r="L21" s="41" t="str">
        <f t="shared" si="4"/>
        <v/>
      </c>
      <c r="M21" s="42" t="str">
        <f t="shared" si="5"/>
        <v/>
      </c>
      <c r="N21" s="43" t="str">
        <f t="shared" si="6"/>
        <v/>
      </c>
      <c r="O21" s="44" t="str">
        <f t="shared" si="7"/>
        <v/>
      </c>
      <c r="P21" s="45" t="e">
        <f t="shared" si="8"/>
        <v>#REF!</v>
      </c>
      <c r="Q21" s="46"/>
    </row>
    <row r="22" spans="1:18" x14ac:dyDescent="0.25">
      <c r="A22" s="17" t="s">
        <v>104</v>
      </c>
      <c r="B22" t="e">
        <f>#REF!</f>
        <v>#REF!</v>
      </c>
      <c r="C22" t="e">
        <f>#REF!</f>
        <v>#REF!</v>
      </c>
      <c r="D22" t="e">
        <f>#REF!</f>
        <v>#REF!</v>
      </c>
      <c r="E22" t="e">
        <f>#REF!</f>
        <v>#REF!</v>
      </c>
      <c r="F22" s="46">
        <v>3.0000000000000001E-3</v>
      </c>
      <c r="G22" s="46">
        <v>2E-3</v>
      </c>
      <c r="H22" s="37" t="str">
        <f t="shared" si="0"/>
        <v/>
      </c>
      <c r="I22" s="38">
        <f t="shared" si="1"/>
        <v>-2</v>
      </c>
      <c r="J22" s="39" t="str">
        <f t="shared" si="2"/>
        <v/>
      </c>
      <c r="K22" s="40" t="str">
        <f t="shared" si="3"/>
        <v/>
      </c>
      <c r="L22" s="41" t="str">
        <f t="shared" si="4"/>
        <v/>
      </c>
      <c r="M22" s="42" t="str">
        <f t="shared" si="5"/>
        <v/>
      </c>
      <c r="N22" s="43" t="str">
        <f t="shared" si="6"/>
        <v/>
      </c>
      <c r="O22" s="44" t="str">
        <f t="shared" si="7"/>
        <v/>
      </c>
      <c r="P22" s="45" t="e">
        <f t="shared" si="8"/>
        <v>#REF!</v>
      </c>
      <c r="Q22" s="46"/>
    </row>
    <row r="23" spans="1:18" x14ac:dyDescent="0.25">
      <c r="A23" s="17" t="s">
        <v>105</v>
      </c>
      <c r="B23" t="e">
        <f>#REF!</f>
        <v>#REF!</v>
      </c>
      <c r="C23" t="e">
        <f>#REF!</f>
        <v>#REF!</v>
      </c>
      <c r="D23" t="e">
        <f>#REF!</f>
        <v>#REF!</v>
      </c>
      <c r="E23" t="e">
        <f>#REF!</f>
        <v>#REF!</v>
      </c>
      <c r="F23" s="46">
        <v>5.0000000000000001E-3</v>
      </c>
      <c r="G23" s="46">
        <v>4.0000000000000001E-3</v>
      </c>
      <c r="H23" s="37" t="str">
        <f t="shared" si="0"/>
        <v/>
      </c>
      <c r="I23" s="38">
        <f t="shared" si="1"/>
        <v>-2</v>
      </c>
      <c r="J23" s="39" t="str">
        <f t="shared" si="2"/>
        <v/>
      </c>
      <c r="K23" s="40" t="str">
        <f t="shared" si="3"/>
        <v/>
      </c>
      <c r="L23" s="41" t="str">
        <f t="shared" si="4"/>
        <v/>
      </c>
      <c r="M23" s="42" t="str">
        <f t="shared" si="5"/>
        <v/>
      </c>
      <c r="N23" s="43" t="str">
        <f t="shared" si="6"/>
        <v/>
      </c>
      <c r="O23" s="44" t="str">
        <f t="shared" si="7"/>
        <v/>
      </c>
      <c r="P23" s="45" t="e">
        <f t="shared" si="8"/>
        <v>#REF!</v>
      </c>
      <c r="Q23" s="46"/>
    </row>
    <row r="24" spans="1:18" x14ac:dyDescent="0.25">
      <c r="A24" s="17"/>
      <c r="B24" t="e">
        <f>#REF!</f>
        <v>#REF!</v>
      </c>
      <c r="C24" t="e">
        <f>#REF!</f>
        <v>#REF!</v>
      </c>
      <c r="D24" t="e">
        <f>#REF!</f>
        <v>#REF!</v>
      </c>
      <c r="E24" t="e">
        <f>#REF!</f>
        <v>#REF!</v>
      </c>
      <c r="H24" s="37" t="str">
        <f t="shared" si="0"/>
        <v/>
      </c>
      <c r="I24" s="38">
        <f t="shared" si="1"/>
        <v>-2</v>
      </c>
      <c r="J24" s="39" t="str">
        <f t="shared" si="2"/>
        <v/>
      </c>
      <c r="K24" s="40" t="str">
        <f t="shared" si="3"/>
        <v/>
      </c>
      <c r="L24" s="41" t="str">
        <f t="shared" si="4"/>
        <v/>
      </c>
      <c r="M24" s="42" t="str">
        <f t="shared" si="5"/>
        <v/>
      </c>
      <c r="N24" s="43" t="str">
        <f t="shared" si="6"/>
        <v/>
      </c>
      <c r="O24" s="44" t="str">
        <f t="shared" si="7"/>
        <v/>
      </c>
      <c r="P24" s="45" t="e">
        <f t="shared" si="8"/>
        <v>#REF!</v>
      </c>
      <c r="Q24" s="46"/>
    </row>
    <row r="25" spans="1:18" x14ac:dyDescent="0.25">
      <c r="A25" s="17"/>
      <c r="B25" t="e">
        <f>#REF!</f>
        <v>#REF!</v>
      </c>
      <c r="C25" t="e">
        <f>#REF!</f>
        <v>#REF!</v>
      </c>
      <c r="D25" t="e">
        <f>#REF!</f>
        <v>#REF!</v>
      </c>
      <c r="E25" t="e">
        <f>#REF!</f>
        <v>#REF!</v>
      </c>
      <c r="H25" s="37" t="str">
        <f t="shared" si="0"/>
        <v/>
      </c>
      <c r="I25" s="38">
        <f t="shared" si="1"/>
        <v>-2</v>
      </c>
      <c r="J25" s="39" t="str">
        <f t="shared" si="2"/>
        <v/>
      </c>
      <c r="K25" s="40" t="str">
        <f t="shared" si="3"/>
        <v/>
      </c>
      <c r="L25" s="41" t="str">
        <f t="shared" si="4"/>
        <v/>
      </c>
      <c r="M25" s="42" t="str">
        <f t="shared" si="5"/>
        <v/>
      </c>
      <c r="N25" s="43" t="str">
        <f t="shared" si="6"/>
        <v/>
      </c>
      <c r="O25" s="44" t="str">
        <f t="shared" si="7"/>
        <v/>
      </c>
      <c r="P25" s="45" t="e">
        <f t="shared" si="8"/>
        <v>#REF!</v>
      </c>
      <c r="Q25" s="46"/>
    </row>
    <row r="26" spans="1:18" x14ac:dyDescent="0.25">
      <c r="A26" s="14" t="s">
        <v>106</v>
      </c>
      <c r="B26" t="e">
        <f>#REF!</f>
        <v>#REF!</v>
      </c>
      <c r="C26" t="e">
        <f>#REF!</f>
        <v>#REF!</v>
      </c>
      <c r="D26" t="e">
        <f>#REF!</f>
        <v>#REF!</v>
      </c>
      <c r="E26" t="e">
        <f>#REF!</f>
        <v>#REF!</v>
      </c>
      <c r="H26" s="37" t="str">
        <f t="shared" si="0"/>
        <v/>
      </c>
      <c r="I26" s="38">
        <f t="shared" si="1"/>
        <v>-2</v>
      </c>
      <c r="J26" s="39" t="str">
        <f t="shared" si="2"/>
        <v/>
      </c>
      <c r="K26" s="40" t="str">
        <f t="shared" si="3"/>
        <v/>
      </c>
      <c r="L26" s="41" t="str">
        <f t="shared" si="4"/>
        <v/>
      </c>
      <c r="M26" s="42" t="str">
        <f t="shared" si="5"/>
        <v/>
      </c>
      <c r="N26" s="43" t="str">
        <f t="shared" si="6"/>
        <v/>
      </c>
      <c r="O26" s="44" t="str">
        <f t="shared" si="7"/>
        <v/>
      </c>
      <c r="P26" s="45" t="e">
        <f t="shared" si="8"/>
        <v>#REF!</v>
      </c>
      <c r="Q26" s="46"/>
    </row>
    <row r="27" spans="1:18" ht="24" x14ac:dyDescent="0.25">
      <c r="A27" s="17" t="s">
        <v>107</v>
      </c>
      <c r="B27" t="e">
        <f>#REF!</f>
        <v>#REF!</v>
      </c>
      <c r="C27" t="e">
        <f>#REF!</f>
        <v>#REF!</v>
      </c>
      <c r="D27" t="e">
        <f>#REF!</f>
        <v>#REF!</v>
      </c>
      <c r="E27" t="e">
        <f>#REF!</f>
        <v>#REF!</v>
      </c>
      <c r="F27" s="46">
        <v>2E-3</v>
      </c>
      <c r="G27" s="46">
        <v>2E-3</v>
      </c>
      <c r="H27" s="37" t="str">
        <f t="shared" si="0"/>
        <v/>
      </c>
      <c r="I27" s="38">
        <f t="shared" si="1"/>
        <v>-2</v>
      </c>
      <c r="J27" s="39" t="str">
        <f t="shared" si="2"/>
        <v/>
      </c>
      <c r="K27" s="40" t="str">
        <f t="shared" si="3"/>
        <v/>
      </c>
      <c r="L27" s="41" t="str">
        <f t="shared" si="4"/>
        <v/>
      </c>
      <c r="M27" s="42" t="str">
        <f t="shared" si="5"/>
        <v/>
      </c>
      <c r="N27" s="43" t="str">
        <f t="shared" si="6"/>
        <v/>
      </c>
      <c r="O27" s="44" t="str">
        <f t="shared" si="7"/>
        <v/>
      </c>
      <c r="P27" s="45" t="e">
        <f t="shared" si="8"/>
        <v>#REF!</v>
      </c>
      <c r="Q27" s="46"/>
    </row>
    <row r="28" spans="1:18" x14ac:dyDescent="0.25">
      <c r="A28" s="17" t="s">
        <v>31</v>
      </c>
      <c r="B28" t="e">
        <f>#REF!</f>
        <v>#REF!</v>
      </c>
      <c r="C28" t="e">
        <f>#REF!</f>
        <v>#REF!</v>
      </c>
      <c r="D28" t="e">
        <f>#REF!</f>
        <v>#REF!</v>
      </c>
      <c r="E28" t="e">
        <f>#REF!</f>
        <v>#REF!</v>
      </c>
      <c r="F28" s="46">
        <v>5.0000000000000001E-3</v>
      </c>
      <c r="G28" s="46">
        <v>5.0000000000000001E-3</v>
      </c>
      <c r="H28" s="37" t="str">
        <f t="shared" si="0"/>
        <v/>
      </c>
      <c r="I28" s="38">
        <f t="shared" si="1"/>
        <v>-2</v>
      </c>
      <c r="J28" s="39" t="str">
        <f t="shared" si="2"/>
        <v/>
      </c>
      <c r="K28" s="40" t="str">
        <f t="shared" si="3"/>
        <v/>
      </c>
      <c r="L28" s="41" t="str">
        <f t="shared" si="4"/>
        <v/>
      </c>
      <c r="M28" s="42" t="str">
        <f t="shared" si="5"/>
        <v/>
      </c>
      <c r="N28" s="43" t="str">
        <f t="shared" si="6"/>
        <v/>
      </c>
      <c r="O28" s="44" t="str">
        <f t="shared" si="7"/>
        <v/>
      </c>
      <c r="P28" s="45" t="e">
        <f t="shared" si="8"/>
        <v>#REF!</v>
      </c>
      <c r="Q28" s="46"/>
    </row>
    <row r="29" spans="1:18" x14ac:dyDescent="0.25">
      <c r="A29" s="17" t="s">
        <v>32</v>
      </c>
      <c r="B29" t="e">
        <f>#REF!</f>
        <v>#REF!</v>
      </c>
      <c r="C29" t="e">
        <f>#REF!</f>
        <v>#REF!</v>
      </c>
      <c r="D29" t="e">
        <f>#REF!</f>
        <v>#REF!</v>
      </c>
      <c r="E29" t="e">
        <f>#REF!</f>
        <v>#REF!</v>
      </c>
      <c r="F29" s="46">
        <v>7.0000000000000001E-3</v>
      </c>
      <c r="G29" s="46">
        <v>6.0000000000000001E-3</v>
      </c>
      <c r="H29" s="37" t="str">
        <f t="shared" si="0"/>
        <v/>
      </c>
      <c r="I29" s="38">
        <f t="shared" si="1"/>
        <v>-2</v>
      </c>
      <c r="J29" s="39" t="str">
        <f t="shared" si="2"/>
        <v/>
      </c>
      <c r="K29" s="40" t="str">
        <f t="shared" si="3"/>
        <v/>
      </c>
      <c r="L29" s="41" t="str">
        <f t="shared" si="4"/>
        <v/>
      </c>
      <c r="M29" s="42" t="str">
        <f t="shared" si="5"/>
        <v/>
      </c>
      <c r="N29" s="43" t="str">
        <f t="shared" si="6"/>
        <v/>
      </c>
      <c r="O29" s="44" t="str">
        <f t="shared" si="7"/>
        <v/>
      </c>
      <c r="P29" s="45" t="e">
        <f t="shared" si="8"/>
        <v>#REF!</v>
      </c>
      <c r="Q29" s="46"/>
      <c r="R29" s="46"/>
    </row>
    <row r="30" spans="1:18" x14ac:dyDescent="0.25">
      <c r="A30" s="17" t="s">
        <v>108</v>
      </c>
      <c r="B30" t="e">
        <f>#REF!</f>
        <v>#REF!</v>
      </c>
      <c r="C30" t="e">
        <f>#REF!</f>
        <v>#REF!</v>
      </c>
      <c r="D30" t="e">
        <f>#REF!</f>
        <v>#REF!</v>
      </c>
      <c r="E30" t="e">
        <f>#REF!</f>
        <v>#REF!</v>
      </c>
      <c r="F30" s="46">
        <v>6.0000000000000001E-3</v>
      </c>
      <c r="G30" s="46">
        <v>6.0000000000000001E-3</v>
      </c>
      <c r="H30" s="37" t="str">
        <f t="shared" si="0"/>
        <v/>
      </c>
      <c r="I30" s="38">
        <f t="shared" si="1"/>
        <v>-2</v>
      </c>
      <c r="J30" s="39" t="str">
        <f t="shared" si="2"/>
        <v/>
      </c>
      <c r="K30" s="40" t="str">
        <f t="shared" si="3"/>
        <v/>
      </c>
      <c r="L30" s="41" t="str">
        <f t="shared" si="4"/>
        <v/>
      </c>
      <c r="M30" s="42" t="str">
        <f t="shared" si="5"/>
        <v/>
      </c>
      <c r="N30" s="43" t="str">
        <f t="shared" si="6"/>
        <v/>
      </c>
      <c r="O30" s="44" t="str">
        <f t="shared" si="7"/>
        <v/>
      </c>
      <c r="P30" s="45" t="e">
        <f t="shared" si="8"/>
        <v>#REF!</v>
      </c>
      <c r="Q30" s="46"/>
      <c r="R30" s="46"/>
    </row>
    <row r="31" spans="1:18" x14ac:dyDescent="0.25">
      <c r="A31" s="17" t="s">
        <v>109</v>
      </c>
      <c r="B31" t="e">
        <f>#REF!</f>
        <v>#REF!</v>
      </c>
      <c r="C31" t="e">
        <f>#REF!</f>
        <v>#REF!</v>
      </c>
      <c r="D31" t="e">
        <f>#REF!</f>
        <v>#REF!</v>
      </c>
      <c r="E31" t="e">
        <f>#REF!</f>
        <v>#REF!</v>
      </c>
      <c r="F31" s="46">
        <v>5.0000000000000001E-3</v>
      </c>
      <c r="G31" s="46">
        <v>5.0000000000000001E-3</v>
      </c>
      <c r="H31" s="37" t="str">
        <f t="shared" si="0"/>
        <v/>
      </c>
      <c r="I31" s="38">
        <f t="shared" si="1"/>
        <v>-2</v>
      </c>
      <c r="J31" s="39" t="str">
        <f t="shared" si="2"/>
        <v/>
      </c>
      <c r="K31" s="40" t="str">
        <f t="shared" si="3"/>
        <v/>
      </c>
      <c r="L31" s="41" t="str">
        <f t="shared" si="4"/>
        <v/>
      </c>
      <c r="M31" s="42" t="str">
        <f t="shared" si="5"/>
        <v/>
      </c>
      <c r="N31" s="43" t="str">
        <f t="shared" si="6"/>
        <v/>
      </c>
      <c r="O31" s="44" t="str">
        <f t="shared" si="7"/>
        <v/>
      </c>
      <c r="P31" s="45" t="e">
        <f t="shared" si="8"/>
        <v>#REF!</v>
      </c>
      <c r="Q31" s="46"/>
      <c r="R31" s="46"/>
    </row>
    <row r="32" spans="1:18" x14ac:dyDescent="0.25">
      <c r="A32" s="17" t="s">
        <v>110</v>
      </c>
      <c r="B32" t="e">
        <f>#REF!</f>
        <v>#REF!</v>
      </c>
      <c r="C32" t="e">
        <f>#REF!</f>
        <v>#REF!</v>
      </c>
      <c r="D32" t="e">
        <f>#REF!</f>
        <v>#REF!</v>
      </c>
      <c r="E32" t="e">
        <f>#REF!</f>
        <v>#REF!</v>
      </c>
      <c r="F32" s="46">
        <v>1.0999999999999999E-2</v>
      </c>
      <c r="G32" s="46">
        <v>0.01</v>
      </c>
      <c r="H32" s="37" t="str">
        <f t="shared" si="0"/>
        <v/>
      </c>
      <c r="I32" s="38">
        <f t="shared" si="1"/>
        <v>-2</v>
      </c>
      <c r="J32" s="39" t="str">
        <f t="shared" si="2"/>
        <v/>
      </c>
      <c r="K32" s="40" t="str">
        <f t="shared" si="3"/>
        <v/>
      </c>
      <c r="L32" s="41" t="str">
        <f t="shared" si="4"/>
        <v/>
      </c>
      <c r="M32" s="42" t="str">
        <f t="shared" si="5"/>
        <v/>
      </c>
      <c r="N32" s="43" t="str">
        <f t="shared" si="6"/>
        <v/>
      </c>
      <c r="O32" s="44" t="str">
        <f t="shared" si="7"/>
        <v/>
      </c>
      <c r="P32" s="45" t="e">
        <f t="shared" si="8"/>
        <v>#REF!</v>
      </c>
      <c r="Q32" s="46"/>
      <c r="R32" s="46"/>
    </row>
    <row r="33" spans="1:18" x14ac:dyDescent="0.25">
      <c r="A33" s="17" t="s">
        <v>111</v>
      </c>
      <c r="B33" t="e">
        <f>#REF!</f>
        <v>#REF!</v>
      </c>
      <c r="C33" t="e">
        <f>#REF!</f>
        <v>#REF!</v>
      </c>
      <c r="D33" t="e">
        <f>#REF!</f>
        <v>#REF!</v>
      </c>
      <c r="E33" t="e">
        <f>#REF!</f>
        <v>#REF!</v>
      </c>
      <c r="F33" s="46">
        <v>6.0000000000000001E-3</v>
      </c>
      <c r="G33" s="46">
        <v>6.0000000000000001E-3</v>
      </c>
      <c r="H33" s="37" t="str">
        <f t="shared" si="0"/>
        <v/>
      </c>
      <c r="I33" s="38">
        <f t="shared" si="1"/>
        <v>-2</v>
      </c>
      <c r="J33" s="39" t="str">
        <f t="shared" si="2"/>
        <v/>
      </c>
      <c r="K33" s="40" t="str">
        <f t="shared" si="3"/>
        <v/>
      </c>
      <c r="L33" s="41" t="str">
        <f t="shared" si="4"/>
        <v/>
      </c>
      <c r="M33" s="42" t="str">
        <f t="shared" si="5"/>
        <v/>
      </c>
      <c r="N33" s="43" t="str">
        <f t="shared" si="6"/>
        <v/>
      </c>
      <c r="O33" s="44" t="str">
        <f t="shared" si="7"/>
        <v/>
      </c>
      <c r="P33" s="45" t="e">
        <f t="shared" si="8"/>
        <v>#REF!</v>
      </c>
      <c r="Q33" s="46"/>
      <c r="R33" s="46"/>
    </row>
    <row r="34" spans="1:18" x14ac:dyDescent="0.25">
      <c r="A34" s="17"/>
      <c r="B34" t="e">
        <f>#REF!</f>
        <v>#REF!</v>
      </c>
      <c r="C34" t="e">
        <f>#REF!</f>
        <v>#REF!</v>
      </c>
      <c r="D34" t="e">
        <f>#REF!</f>
        <v>#REF!</v>
      </c>
      <c r="E34" t="e">
        <f>#REF!</f>
        <v>#REF!</v>
      </c>
      <c r="H34" s="37" t="str">
        <f t="shared" si="0"/>
        <v/>
      </c>
      <c r="I34" s="38">
        <f t="shared" si="1"/>
        <v>-2</v>
      </c>
      <c r="J34" s="39" t="str">
        <f t="shared" si="2"/>
        <v/>
      </c>
      <c r="K34" s="40" t="str">
        <f t="shared" si="3"/>
        <v/>
      </c>
      <c r="L34" s="41" t="str">
        <f t="shared" si="4"/>
        <v/>
      </c>
      <c r="M34" s="42" t="str">
        <f t="shared" si="5"/>
        <v/>
      </c>
      <c r="N34" s="43" t="str">
        <f t="shared" si="6"/>
        <v/>
      </c>
      <c r="O34" s="44" t="str">
        <f t="shared" si="7"/>
        <v/>
      </c>
      <c r="P34" s="45" t="e">
        <f t="shared" si="8"/>
        <v>#REF!</v>
      </c>
      <c r="Q34" s="46"/>
      <c r="R34" s="46"/>
    </row>
    <row r="35" spans="1:18" x14ac:dyDescent="0.25">
      <c r="A35" s="14" t="s">
        <v>112</v>
      </c>
      <c r="B35" t="e">
        <f>#REF!</f>
        <v>#REF!</v>
      </c>
      <c r="C35" t="e">
        <f>#REF!</f>
        <v>#REF!</v>
      </c>
      <c r="D35" t="e">
        <f>#REF!</f>
        <v>#REF!</v>
      </c>
      <c r="E35" t="e">
        <f>#REF!</f>
        <v>#REF!</v>
      </c>
      <c r="H35" s="37" t="str">
        <f t="shared" si="0"/>
        <v/>
      </c>
      <c r="I35" s="38">
        <f t="shared" si="1"/>
        <v>-2</v>
      </c>
      <c r="J35" s="39" t="str">
        <f t="shared" si="2"/>
        <v/>
      </c>
      <c r="K35" s="40" t="str">
        <f t="shared" si="3"/>
        <v/>
      </c>
      <c r="L35" s="41" t="str">
        <f t="shared" si="4"/>
        <v/>
      </c>
      <c r="M35" s="42" t="str">
        <f t="shared" si="5"/>
        <v/>
      </c>
      <c r="N35" s="43" t="str">
        <f t="shared" si="6"/>
        <v/>
      </c>
      <c r="O35" s="44" t="str">
        <f t="shared" si="7"/>
        <v/>
      </c>
      <c r="P35" s="45" t="e">
        <f t="shared" si="8"/>
        <v>#REF!</v>
      </c>
      <c r="Q35" s="46"/>
      <c r="R35" s="46"/>
    </row>
    <row r="36" spans="1:18" ht="24" x14ac:dyDescent="0.25">
      <c r="A36" s="17" t="s">
        <v>107</v>
      </c>
      <c r="B36" t="e">
        <f>#REF!</f>
        <v>#REF!</v>
      </c>
      <c r="C36" t="e">
        <f>#REF!</f>
        <v>#REF!</v>
      </c>
      <c r="D36" t="e">
        <f>#REF!</f>
        <v>#REF!</v>
      </c>
      <c r="E36" t="e">
        <f>#REF!</f>
        <v>#REF!</v>
      </c>
      <c r="H36" s="37" t="str">
        <f t="shared" si="0"/>
        <v/>
      </c>
      <c r="I36" s="38">
        <f t="shared" si="1"/>
        <v>-2</v>
      </c>
      <c r="J36" s="39" t="str">
        <f t="shared" si="2"/>
        <v/>
      </c>
      <c r="K36" s="40" t="str">
        <f t="shared" si="3"/>
        <v/>
      </c>
      <c r="L36" s="41" t="str">
        <f t="shared" si="4"/>
        <v/>
      </c>
      <c r="M36" s="42" t="str">
        <f t="shared" si="5"/>
        <v/>
      </c>
      <c r="N36" s="43" t="str">
        <f t="shared" si="6"/>
        <v/>
      </c>
      <c r="O36" s="44" t="str">
        <f t="shared" si="7"/>
        <v/>
      </c>
      <c r="P36" s="45" t="e">
        <f t="shared" si="8"/>
        <v>#REF!</v>
      </c>
      <c r="Q36" s="46"/>
      <c r="R36" s="46"/>
    </row>
    <row r="37" spans="1:18" ht="36" x14ac:dyDescent="0.25">
      <c r="A37" s="17" t="s">
        <v>113</v>
      </c>
      <c r="B37" t="e">
        <f>#REF!</f>
        <v>#REF!</v>
      </c>
      <c r="C37" t="e">
        <f>#REF!</f>
        <v>#REF!</v>
      </c>
      <c r="D37" t="e">
        <f>#REF!</f>
        <v>#REF!</v>
      </c>
      <c r="E37" t="e">
        <f>#REF!</f>
        <v>#REF!</v>
      </c>
      <c r="H37" s="37" t="str">
        <f t="shared" si="0"/>
        <v/>
      </c>
      <c r="I37" s="38">
        <f t="shared" si="1"/>
        <v>-2</v>
      </c>
      <c r="J37" s="39" t="str">
        <f t="shared" si="2"/>
        <v/>
      </c>
      <c r="K37" s="40" t="str">
        <f t="shared" si="3"/>
        <v/>
      </c>
      <c r="L37" s="41" t="str">
        <f t="shared" si="4"/>
        <v/>
      </c>
      <c r="M37" s="42" t="str">
        <f t="shared" si="5"/>
        <v/>
      </c>
      <c r="N37" s="43" t="str">
        <f t="shared" si="6"/>
        <v/>
      </c>
      <c r="O37" s="44" t="str">
        <f t="shared" si="7"/>
        <v/>
      </c>
      <c r="P37" s="45" t="e">
        <f t="shared" si="8"/>
        <v>#REF!</v>
      </c>
      <c r="Q37" s="46"/>
      <c r="R37" s="46"/>
    </row>
    <row r="38" spans="1:18" ht="24" x14ac:dyDescent="0.25">
      <c r="A38" s="17" t="s">
        <v>114</v>
      </c>
      <c r="B38" t="e">
        <f>#REF!</f>
        <v>#REF!</v>
      </c>
      <c r="C38" t="e">
        <f>#REF!</f>
        <v>#REF!</v>
      </c>
      <c r="D38" t="e">
        <f>#REF!</f>
        <v>#REF!</v>
      </c>
      <c r="E38" t="e">
        <f>#REF!</f>
        <v>#REF!</v>
      </c>
      <c r="H38" s="37" t="str">
        <f t="shared" si="0"/>
        <v/>
      </c>
      <c r="I38" s="38">
        <f t="shared" si="1"/>
        <v>-2</v>
      </c>
      <c r="J38" s="39" t="str">
        <f t="shared" si="2"/>
        <v/>
      </c>
      <c r="K38" s="40" t="str">
        <f t="shared" si="3"/>
        <v/>
      </c>
      <c r="L38" s="41" t="str">
        <f t="shared" si="4"/>
        <v/>
      </c>
      <c r="M38" s="42" t="str">
        <f t="shared" si="5"/>
        <v/>
      </c>
      <c r="N38" s="43" t="str">
        <f t="shared" si="6"/>
        <v/>
      </c>
      <c r="O38" s="44" t="str">
        <f t="shared" si="7"/>
        <v/>
      </c>
      <c r="P38" s="45" t="e">
        <f t="shared" si="8"/>
        <v>#REF!</v>
      </c>
      <c r="Q38" s="46"/>
      <c r="R38" s="46"/>
    </row>
    <row r="39" spans="1:18" x14ac:dyDescent="0.25">
      <c r="A39" s="17" t="s">
        <v>115</v>
      </c>
      <c r="B39" t="e">
        <f>#REF!</f>
        <v>#REF!</v>
      </c>
      <c r="C39" t="e">
        <f>#REF!</f>
        <v>#REF!</v>
      </c>
      <c r="D39" t="e">
        <f>#REF!</f>
        <v>#REF!</v>
      </c>
      <c r="E39" t="e">
        <f>#REF!</f>
        <v>#REF!</v>
      </c>
      <c r="H39" s="37" t="str">
        <f t="shared" si="0"/>
        <v/>
      </c>
      <c r="I39" s="38">
        <f t="shared" si="1"/>
        <v>-2</v>
      </c>
      <c r="J39" s="39" t="str">
        <f t="shared" si="2"/>
        <v/>
      </c>
      <c r="K39" s="40" t="str">
        <f t="shared" si="3"/>
        <v/>
      </c>
      <c r="L39" s="41" t="str">
        <f t="shared" si="4"/>
        <v/>
      </c>
      <c r="M39" s="42" t="str">
        <f t="shared" si="5"/>
        <v/>
      </c>
      <c r="N39" s="43" t="str">
        <f t="shared" si="6"/>
        <v/>
      </c>
      <c r="O39" s="44" t="str">
        <f t="shared" si="7"/>
        <v/>
      </c>
      <c r="P39" s="45" t="e">
        <f t="shared" si="8"/>
        <v>#REF!</v>
      </c>
      <c r="Q39" s="46"/>
      <c r="R39" s="46"/>
    </row>
    <row r="40" spans="1:18" x14ac:dyDescent="0.25">
      <c r="A40" s="17"/>
      <c r="B40" t="e">
        <f>#REF!</f>
        <v>#REF!</v>
      </c>
      <c r="C40" t="e">
        <f>#REF!</f>
        <v>#REF!</v>
      </c>
      <c r="D40" t="e">
        <f>#REF!</f>
        <v>#REF!</v>
      </c>
      <c r="E40" t="e">
        <f>#REF!</f>
        <v>#REF!</v>
      </c>
      <c r="H40" s="37" t="str">
        <f t="shared" si="0"/>
        <v/>
      </c>
      <c r="I40" s="38">
        <f t="shared" si="1"/>
        <v>-2</v>
      </c>
      <c r="J40" s="39" t="str">
        <f t="shared" si="2"/>
        <v/>
      </c>
      <c r="K40" s="40" t="str">
        <f t="shared" si="3"/>
        <v/>
      </c>
      <c r="L40" s="41" t="str">
        <f t="shared" si="4"/>
        <v/>
      </c>
      <c r="M40" s="42" t="str">
        <f t="shared" si="5"/>
        <v/>
      </c>
      <c r="N40" s="43" t="str">
        <f t="shared" si="6"/>
        <v/>
      </c>
      <c r="O40" s="44" t="str">
        <f t="shared" si="7"/>
        <v/>
      </c>
      <c r="P40" s="45" t="e">
        <f t="shared" si="8"/>
        <v>#REF!</v>
      </c>
      <c r="Q40" s="46"/>
      <c r="R40" s="46"/>
    </row>
    <row r="41" spans="1:18" x14ac:dyDescent="0.25">
      <c r="A41" s="19" t="s">
        <v>116</v>
      </c>
      <c r="B41" t="e">
        <f>#REF!</f>
        <v>#REF!</v>
      </c>
      <c r="C41" t="e">
        <f>#REF!</f>
        <v>#REF!</v>
      </c>
      <c r="D41" t="e">
        <f>#REF!</f>
        <v>#REF!</v>
      </c>
      <c r="E41" t="e">
        <f>#REF!</f>
        <v>#REF!</v>
      </c>
      <c r="H41" s="37" t="str">
        <f t="shared" si="0"/>
        <v/>
      </c>
      <c r="I41" s="38">
        <f t="shared" si="1"/>
        <v>-2</v>
      </c>
      <c r="J41" s="39" t="str">
        <f t="shared" si="2"/>
        <v/>
      </c>
      <c r="K41" s="40" t="str">
        <f t="shared" si="3"/>
        <v/>
      </c>
      <c r="L41" s="41" t="str">
        <f t="shared" si="4"/>
        <v/>
      </c>
      <c r="M41" s="42" t="str">
        <f t="shared" si="5"/>
        <v/>
      </c>
      <c r="N41" s="43" t="str">
        <f t="shared" si="6"/>
        <v/>
      </c>
      <c r="O41" s="44" t="str">
        <f t="shared" si="7"/>
        <v/>
      </c>
      <c r="P41" s="45" t="e">
        <f t="shared" si="8"/>
        <v>#REF!</v>
      </c>
      <c r="Q41" s="46"/>
      <c r="R41" s="46"/>
    </row>
    <row r="42" spans="1:18" x14ac:dyDescent="0.25">
      <c r="A42" s="20" t="s">
        <v>117</v>
      </c>
      <c r="B42" t="e">
        <f>#REF!</f>
        <v>#REF!</v>
      </c>
      <c r="C42" t="e">
        <f>#REF!</f>
        <v>#REF!</v>
      </c>
      <c r="D42" t="e">
        <f>#REF!</f>
        <v>#REF!</v>
      </c>
      <c r="E42" t="e">
        <f>#REF!</f>
        <v>#REF!</v>
      </c>
      <c r="G42" s="46">
        <v>2E-3</v>
      </c>
      <c r="H42" s="37" t="str">
        <f t="shared" si="0"/>
        <v/>
      </c>
      <c r="I42" s="38">
        <f t="shared" si="1"/>
        <v>-2</v>
      </c>
      <c r="J42" s="39" t="str">
        <f t="shared" si="2"/>
        <v/>
      </c>
      <c r="K42" s="40" t="str">
        <f t="shared" si="3"/>
        <v/>
      </c>
      <c r="L42" s="41" t="str">
        <f t="shared" si="4"/>
        <v/>
      </c>
      <c r="M42" s="42" t="str">
        <f t="shared" si="5"/>
        <v/>
      </c>
      <c r="N42" s="43" t="str">
        <f t="shared" si="6"/>
        <v/>
      </c>
      <c r="O42" s="44" t="str">
        <f t="shared" si="7"/>
        <v/>
      </c>
      <c r="P42" s="45" t="e">
        <f t="shared" si="8"/>
        <v>#REF!</v>
      </c>
      <c r="Q42" s="46"/>
      <c r="R42" s="46"/>
    </row>
    <row r="43" spans="1:18" x14ac:dyDescent="0.25">
      <c r="A43" s="20" t="s">
        <v>118</v>
      </c>
      <c r="B43" t="e">
        <f>#REF!</f>
        <v>#REF!</v>
      </c>
      <c r="C43" t="e">
        <f>#REF!</f>
        <v>#REF!</v>
      </c>
      <c r="D43" t="e">
        <f>#REF!</f>
        <v>#REF!</v>
      </c>
      <c r="E43" t="e">
        <f>#REF!</f>
        <v>#REF!</v>
      </c>
      <c r="G43" s="46">
        <v>0.01</v>
      </c>
      <c r="H43" s="37" t="str">
        <f t="shared" si="0"/>
        <v/>
      </c>
      <c r="I43" s="38">
        <f t="shared" si="1"/>
        <v>-2</v>
      </c>
      <c r="J43" s="39" t="str">
        <f t="shared" si="2"/>
        <v/>
      </c>
      <c r="K43" s="40" t="str">
        <f t="shared" si="3"/>
        <v/>
      </c>
      <c r="L43" s="41" t="str">
        <f t="shared" si="4"/>
        <v/>
      </c>
      <c r="M43" s="42" t="str">
        <f t="shared" si="5"/>
        <v/>
      </c>
      <c r="N43" s="43" t="str">
        <f t="shared" si="6"/>
        <v/>
      </c>
      <c r="O43" s="44" t="str">
        <f t="shared" si="7"/>
        <v/>
      </c>
      <c r="P43" s="45" t="e">
        <f t="shared" si="8"/>
        <v>#REF!</v>
      </c>
      <c r="Q43" s="46"/>
      <c r="R43" s="46"/>
    </row>
    <row r="44" spans="1:18" x14ac:dyDescent="0.25">
      <c r="A44" s="20" t="s">
        <v>119</v>
      </c>
      <c r="B44" t="e">
        <f>#REF!</f>
        <v>#REF!</v>
      </c>
      <c r="C44" t="e">
        <f>#REF!</f>
        <v>#REF!</v>
      </c>
      <c r="D44" t="e">
        <f>#REF!</f>
        <v>#REF!</v>
      </c>
      <c r="E44" t="e">
        <f>#REF!</f>
        <v>#REF!</v>
      </c>
      <c r="G44" s="46">
        <v>3.0000000000000001E-3</v>
      </c>
      <c r="H44" s="37" t="str">
        <f t="shared" si="0"/>
        <v/>
      </c>
      <c r="I44" s="38">
        <f t="shared" si="1"/>
        <v>-2</v>
      </c>
      <c r="J44" s="39" t="str">
        <f t="shared" si="2"/>
        <v/>
      </c>
      <c r="K44" s="40" t="str">
        <f t="shared" si="3"/>
        <v/>
      </c>
      <c r="L44" s="41" t="str">
        <f t="shared" si="4"/>
        <v/>
      </c>
      <c r="M44" s="42" t="str">
        <f t="shared" si="5"/>
        <v/>
      </c>
      <c r="N44" s="43" t="str">
        <f t="shared" si="6"/>
        <v/>
      </c>
      <c r="O44" s="44" t="str">
        <f t="shared" si="7"/>
        <v/>
      </c>
      <c r="P44" s="45" t="e">
        <f t="shared" si="8"/>
        <v>#REF!</v>
      </c>
      <c r="Q44" s="46"/>
      <c r="R44" s="46"/>
    </row>
    <row r="45" spans="1:18" x14ac:dyDescent="0.25">
      <c r="A45" s="20" t="s">
        <v>120</v>
      </c>
      <c r="B45" t="e">
        <f>#REF!</f>
        <v>#REF!</v>
      </c>
      <c r="C45" t="e">
        <f>#REF!</f>
        <v>#REF!</v>
      </c>
      <c r="D45" t="e">
        <f>#REF!</f>
        <v>#REF!</v>
      </c>
      <c r="E45" t="e">
        <f>#REF!</f>
        <v>#REF!</v>
      </c>
      <c r="G45" s="46">
        <v>8.9999999999999993E-3</v>
      </c>
      <c r="H45" s="37" t="str">
        <f t="shared" si="0"/>
        <v/>
      </c>
      <c r="I45" s="38">
        <f t="shared" si="1"/>
        <v>-2</v>
      </c>
      <c r="J45" s="39" t="str">
        <f t="shared" si="2"/>
        <v/>
      </c>
      <c r="K45" s="40" t="str">
        <f t="shared" si="3"/>
        <v/>
      </c>
      <c r="L45" s="41" t="str">
        <f t="shared" si="4"/>
        <v/>
      </c>
      <c r="M45" s="42" t="str">
        <f t="shared" si="5"/>
        <v/>
      </c>
      <c r="N45" s="43" t="str">
        <f t="shared" si="6"/>
        <v/>
      </c>
      <c r="O45" s="44" t="str">
        <f t="shared" si="7"/>
        <v/>
      </c>
      <c r="P45" s="45" t="e">
        <f t="shared" si="8"/>
        <v>#REF!</v>
      </c>
      <c r="Q45" s="46"/>
      <c r="R45" s="46"/>
    </row>
    <row r="46" spans="1:18" x14ac:dyDescent="0.25">
      <c r="A46" s="20" t="s">
        <v>121</v>
      </c>
      <c r="B46" t="e">
        <f>#REF!</f>
        <v>#REF!</v>
      </c>
      <c r="C46" t="e">
        <f>#REF!</f>
        <v>#REF!</v>
      </c>
      <c r="D46" t="e">
        <f>#REF!</f>
        <v>#REF!</v>
      </c>
      <c r="E46" t="e">
        <f>#REF!</f>
        <v>#REF!</v>
      </c>
      <c r="G46" s="46">
        <v>0.01</v>
      </c>
      <c r="H46" s="37" t="str">
        <f t="shared" si="0"/>
        <v/>
      </c>
      <c r="I46" s="38">
        <f t="shared" si="1"/>
        <v>-2</v>
      </c>
      <c r="J46" s="39" t="str">
        <f t="shared" si="2"/>
        <v/>
      </c>
      <c r="K46" s="40" t="str">
        <f t="shared" si="3"/>
        <v/>
      </c>
      <c r="L46" s="41" t="str">
        <f t="shared" si="4"/>
        <v/>
      </c>
      <c r="M46" s="42" t="str">
        <f t="shared" si="5"/>
        <v/>
      </c>
      <c r="N46" s="43" t="str">
        <f t="shared" si="6"/>
        <v/>
      </c>
      <c r="O46" s="44" t="str">
        <f t="shared" si="7"/>
        <v/>
      </c>
      <c r="P46" s="45" t="e">
        <f t="shared" si="8"/>
        <v>#REF!</v>
      </c>
      <c r="Q46" s="46"/>
      <c r="R46" s="46"/>
    </row>
    <row r="47" spans="1:18" x14ac:dyDescent="0.25">
      <c r="A47" s="20" t="s">
        <v>122</v>
      </c>
      <c r="B47" t="e">
        <f>#REF!</f>
        <v>#REF!</v>
      </c>
      <c r="C47" t="e">
        <f>#REF!</f>
        <v>#REF!</v>
      </c>
      <c r="D47" t="e">
        <f>#REF!</f>
        <v>#REF!</v>
      </c>
      <c r="E47" t="e">
        <f>#REF!</f>
        <v>#REF!</v>
      </c>
      <c r="G47" s="46">
        <v>6.0000000000000001E-3</v>
      </c>
      <c r="H47" s="37" t="str">
        <f t="shared" si="0"/>
        <v/>
      </c>
      <c r="I47" s="38">
        <f t="shared" si="1"/>
        <v>-2</v>
      </c>
      <c r="J47" s="39" t="str">
        <f t="shared" si="2"/>
        <v/>
      </c>
      <c r="K47" s="40" t="str">
        <f t="shared" si="3"/>
        <v/>
      </c>
      <c r="L47" s="41" t="str">
        <f t="shared" si="4"/>
        <v/>
      </c>
      <c r="M47" s="42" t="str">
        <f t="shared" si="5"/>
        <v/>
      </c>
      <c r="N47" s="43" t="str">
        <f t="shared" si="6"/>
        <v/>
      </c>
      <c r="O47" s="44" t="str">
        <f t="shared" si="7"/>
        <v/>
      </c>
      <c r="P47" s="45" t="e">
        <f t="shared" si="8"/>
        <v>#REF!</v>
      </c>
      <c r="Q47" s="46"/>
      <c r="R47" s="46"/>
    </row>
    <row r="48" spans="1:18" x14ac:dyDescent="0.25">
      <c r="A48" s="21" t="s">
        <v>123</v>
      </c>
      <c r="B48" t="e">
        <f>#REF!</f>
        <v>#REF!</v>
      </c>
      <c r="C48" t="e">
        <f>#REF!</f>
        <v>#REF!</v>
      </c>
      <c r="D48" t="e">
        <f>#REF!</f>
        <v>#REF!</v>
      </c>
      <c r="E48" t="e">
        <f>#REF!</f>
        <v>#REF!</v>
      </c>
      <c r="G48" s="46">
        <v>0.01</v>
      </c>
      <c r="H48" s="37" t="str">
        <f t="shared" si="0"/>
        <v/>
      </c>
      <c r="I48" s="38">
        <f t="shared" si="1"/>
        <v>-2</v>
      </c>
      <c r="J48" s="39" t="str">
        <f t="shared" si="2"/>
        <v/>
      </c>
      <c r="K48" s="40" t="str">
        <f t="shared" si="3"/>
        <v/>
      </c>
      <c r="L48" s="41" t="str">
        <f t="shared" si="4"/>
        <v/>
      </c>
      <c r="M48" s="42" t="str">
        <f t="shared" si="5"/>
        <v/>
      </c>
      <c r="N48" s="43" t="str">
        <f t="shared" si="6"/>
        <v/>
      </c>
      <c r="O48" s="44" t="str">
        <f t="shared" si="7"/>
        <v/>
      </c>
      <c r="P48" s="45" t="e">
        <f t="shared" si="8"/>
        <v>#REF!</v>
      </c>
      <c r="Q48" s="46"/>
      <c r="R48" s="46"/>
    </row>
    <row r="49" spans="1:18" x14ac:dyDescent="0.25">
      <c r="A49" s="17"/>
      <c r="B49" t="e">
        <f>#REF!</f>
        <v>#REF!</v>
      </c>
      <c r="C49" t="e">
        <f>#REF!</f>
        <v>#REF!</v>
      </c>
      <c r="D49" t="e">
        <f>#REF!</f>
        <v>#REF!</v>
      </c>
      <c r="E49" t="e">
        <f>#REF!</f>
        <v>#REF!</v>
      </c>
      <c r="H49" s="37" t="str">
        <f t="shared" si="0"/>
        <v/>
      </c>
      <c r="I49" s="38">
        <f t="shared" si="1"/>
        <v>-2</v>
      </c>
      <c r="J49" s="39" t="str">
        <f t="shared" si="2"/>
        <v/>
      </c>
      <c r="K49" s="40" t="str">
        <f t="shared" si="3"/>
        <v/>
      </c>
      <c r="L49" s="41" t="str">
        <f t="shared" si="4"/>
        <v/>
      </c>
      <c r="M49" s="42" t="str">
        <f t="shared" si="5"/>
        <v/>
      </c>
      <c r="N49" s="43" t="str">
        <f t="shared" si="6"/>
        <v/>
      </c>
      <c r="O49" s="44" t="str">
        <f t="shared" si="7"/>
        <v/>
      </c>
      <c r="P49" s="45" t="e">
        <f t="shared" si="8"/>
        <v>#REF!</v>
      </c>
      <c r="Q49" s="46"/>
      <c r="R49" s="46"/>
    </row>
    <row r="50" spans="1:18" x14ac:dyDescent="0.25">
      <c r="A50" s="18" t="s">
        <v>55</v>
      </c>
      <c r="B50" t="e">
        <f>#REF!</f>
        <v>#REF!</v>
      </c>
      <c r="C50" t="e">
        <f>#REF!</f>
        <v>#REF!</v>
      </c>
      <c r="D50" t="e">
        <f>#REF!</f>
        <v>#REF!</v>
      </c>
      <c r="E50" t="e">
        <f>#REF!</f>
        <v>#REF!</v>
      </c>
      <c r="H50" s="37" t="str">
        <f t="shared" si="0"/>
        <v/>
      </c>
      <c r="I50" s="38">
        <f t="shared" si="1"/>
        <v>-2</v>
      </c>
      <c r="J50" s="39" t="str">
        <f t="shared" si="2"/>
        <v/>
      </c>
      <c r="K50" s="40" t="str">
        <f t="shared" si="3"/>
        <v/>
      </c>
      <c r="L50" s="41" t="str">
        <f t="shared" si="4"/>
        <v/>
      </c>
      <c r="M50" s="42" t="str">
        <f t="shared" si="5"/>
        <v/>
      </c>
      <c r="N50" s="43" t="str">
        <f t="shared" si="6"/>
        <v/>
      </c>
      <c r="O50" s="44" t="str">
        <f t="shared" si="7"/>
        <v/>
      </c>
      <c r="P50" s="45" t="e">
        <f t="shared" si="8"/>
        <v>#REF!</v>
      </c>
      <c r="Q50" s="46"/>
      <c r="R50" s="46"/>
    </row>
    <row r="51" spans="1:18" x14ac:dyDescent="0.25">
      <c r="A51" s="20" t="s">
        <v>124</v>
      </c>
      <c r="B51" t="e">
        <f>#REF!</f>
        <v>#REF!</v>
      </c>
      <c r="C51" t="e">
        <f>#REF!</f>
        <v>#REF!</v>
      </c>
      <c r="D51" t="e">
        <f>#REF!</f>
        <v>#REF!</v>
      </c>
      <c r="E51" t="e">
        <f>#REF!</f>
        <v>#REF!</v>
      </c>
      <c r="H51" s="37" t="str">
        <f t="shared" si="0"/>
        <v/>
      </c>
      <c r="I51" s="38">
        <f t="shared" si="1"/>
        <v>-2</v>
      </c>
      <c r="J51" s="39" t="str">
        <f t="shared" si="2"/>
        <v/>
      </c>
      <c r="K51" s="40" t="str">
        <f t="shared" si="3"/>
        <v/>
      </c>
      <c r="L51" s="41" t="str">
        <f t="shared" si="4"/>
        <v/>
      </c>
      <c r="M51" s="42" t="str">
        <f t="shared" si="5"/>
        <v/>
      </c>
      <c r="N51" s="43" t="str">
        <f t="shared" si="6"/>
        <v/>
      </c>
      <c r="O51" s="44" t="str">
        <f t="shared" si="7"/>
        <v/>
      </c>
      <c r="P51" s="45" t="e">
        <f t="shared" si="8"/>
        <v>#REF!</v>
      </c>
      <c r="Q51" s="46"/>
      <c r="R51" s="46"/>
    </row>
    <row r="52" spans="1:18" x14ac:dyDescent="0.25">
      <c r="A52" s="20" t="s">
        <v>125</v>
      </c>
      <c r="B52" t="e">
        <f>#REF!</f>
        <v>#REF!</v>
      </c>
      <c r="C52" t="e">
        <f>#REF!</f>
        <v>#REF!</v>
      </c>
      <c r="D52" t="e">
        <f>#REF!</f>
        <v>#REF!</v>
      </c>
      <c r="E52" t="e">
        <f>#REF!</f>
        <v>#REF!</v>
      </c>
      <c r="H52" s="37" t="str">
        <f t="shared" si="0"/>
        <v/>
      </c>
      <c r="I52" s="38">
        <f t="shared" si="1"/>
        <v>-2</v>
      </c>
      <c r="J52" s="39" t="str">
        <f t="shared" si="2"/>
        <v/>
      </c>
      <c r="K52" s="40" t="str">
        <f t="shared" si="3"/>
        <v/>
      </c>
      <c r="L52" s="41" t="str">
        <f t="shared" si="4"/>
        <v/>
      </c>
      <c r="M52" s="42" t="str">
        <f t="shared" si="5"/>
        <v/>
      </c>
      <c r="N52" s="43" t="str">
        <f t="shared" si="6"/>
        <v/>
      </c>
      <c r="O52" s="44" t="str">
        <f t="shared" si="7"/>
        <v/>
      </c>
      <c r="P52" s="45" t="e">
        <f t="shared" si="8"/>
        <v>#REF!</v>
      </c>
      <c r="Q52" s="46"/>
      <c r="R52" s="46"/>
    </row>
    <row r="53" spans="1:18" x14ac:dyDescent="0.25">
      <c r="A53" s="20" t="s">
        <v>126</v>
      </c>
      <c r="B53" t="e">
        <f>#REF!</f>
        <v>#REF!</v>
      </c>
      <c r="C53" t="e">
        <f>#REF!</f>
        <v>#REF!</v>
      </c>
      <c r="D53" t="e">
        <f>#REF!</f>
        <v>#REF!</v>
      </c>
      <c r="E53" t="e">
        <f>#REF!</f>
        <v>#REF!</v>
      </c>
      <c r="H53" s="37" t="str">
        <f t="shared" si="0"/>
        <v/>
      </c>
      <c r="I53" s="38">
        <f t="shared" si="1"/>
        <v>-2</v>
      </c>
      <c r="J53" s="39" t="str">
        <f t="shared" si="2"/>
        <v/>
      </c>
      <c r="K53" s="40" t="str">
        <f t="shared" si="3"/>
        <v/>
      </c>
      <c r="L53" s="41" t="str">
        <f t="shared" si="4"/>
        <v/>
      </c>
      <c r="M53" s="42" t="str">
        <f t="shared" si="5"/>
        <v/>
      </c>
      <c r="N53" s="43" t="str">
        <f t="shared" si="6"/>
        <v/>
      </c>
      <c r="O53" s="44" t="str">
        <f t="shared" si="7"/>
        <v/>
      </c>
      <c r="P53" s="45" t="e">
        <f t="shared" si="8"/>
        <v>#REF!</v>
      </c>
      <c r="Q53" s="46"/>
      <c r="R53" s="46"/>
    </row>
    <row r="54" spans="1:18" x14ac:dyDescent="0.25">
      <c r="A54" s="20" t="s">
        <v>127</v>
      </c>
      <c r="B54" t="e">
        <f>#REF!</f>
        <v>#REF!</v>
      </c>
      <c r="C54" t="e">
        <f>#REF!</f>
        <v>#REF!</v>
      </c>
      <c r="D54" t="e">
        <f>#REF!</f>
        <v>#REF!</v>
      </c>
      <c r="E54" t="e">
        <f>#REF!</f>
        <v>#REF!</v>
      </c>
      <c r="H54" s="37" t="str">
        <f t="shared" si="0"/>
        <v/>
      </c>
      <c r="I54" s="38">
        <f t="shared" si="1"/>
        <v>-2</v>
      </c>
      <c r="J54" s="39" t="str">
        <f t="shared" si="2"/>
        <v/>
      </c>
      <c r="K54" s="40" t="str">
        <f t="shared" si="3"/>
        <v/>
      </c>
      <c r="L54" s="41" t="str">
        <f t="shared" si="4"/>
        <v/>
      </c>
      <c r="M54" s="42" t="str">
        <f t="shared" si="5"/>
        <v/>
      </c>
      <c r="N54" s="43" t="str">
        <f t="shared" si="6"/>
        <v/>
      </c>
      <c r="O54" s="44" t="str">
        <f t="shared" si="7"/>
        <v/>
      </c>
      <c r="P54" s="45" t="e">
        <f t="shared" si="8"/>
        <v>#REF!</v>
      </c>
      <c r="Q54" s="46"/>
      <c r="R54" s="46"/>
    </row>
    <row r="55" spans="1:18" x14ac:dyDescent="0.25">
      <c r="A55" s="20" t="s">
        <v>3</v>
      </c>
      <c r="B55" t="e">
        <f>#REF!</f>
        <v>#REF!</v>
      </c>
      <c r="C55" t="e">
        <f>#REF!</f>
        <v>#REF!</v>
      </c>
      <c r="D55" t="e">
        <f>#REF!</f>
        <v>#REF!</v>
      </c>
      <c r="E55" t="e">
        <f>#REF!</f>
        <v>#REF!</v>
      </c>
      <c r="H55" s="37" t="str">
        <f t="shared" si="0"/>
        <v/>
      </c>
      <c r="I55" s="38">
        <f t="shared" si="1"/>
        <v>-2</v>
      </c>
      <c r="J55" s="39" t="str">
        <f t="shared" si="2"/>
        <v/>
      </c>
      <c r="K55" s="40" t="str">
        <f t="shared" si="3"/>
        <v/>
      </c>
      <c r="L55" s="41" t="str">
        <f t="shared" si="4"/>
        <v/>
      </c>
      <c r="M55" s="42" t="str">
        <f t="shared" si="5"/>
        <v/>
      </c>
      <c r="N55" s="43" t="str">
        <f t="shared" si="6"/>
        <v/>
      </c>
      <c r="O55" s="44" t="str">
        <f t="shared" si="7"/>
        <v/>
      </c>
      <c r="P55" s="45" t="e">
        <f t="shared" si="8"/>
        <v>#REF!</v>
      </c>
      <c r="Q55" s="46"/>
      <c r="R55" s="46"/>
    </row>
    <row r="56" spans="1:18" x14ac:dyDescent="0.25">
      <c r="A56" s="20" t="s">
        <v>128</v>
      </c>
      <c r="B56" t="e">
        <f>#REF!</f>
        <v>#REF!</v>
      </c>
      <c r="C56" t="e">
        <f>#REF!</f>
        <v>#REF!</v>
      </c>
      <c r="D56" t="e">
        <f>#REF!</f>
        <v>#REF!</v>
      </c>
      <c r="E56" t="e">
        <f>#REF!</f>
        <v>#REF!</v>
      </c>
      <c r="H56" s="37" t="str">
        <f t="shared" si="0"/>
        <v/>
      </c>
      <c r="I56" s="38">
        <f t="shared" si="1"/>
        <v>-2</v>
      </c>
      <c r="J56" s="39" t="str">
        <f t="shared" si="2"/>
        <v/>
      </c>
      <c r="K56" s="40" t="str">
        <f t="shared" si="3"/>
        <v/>
      </c>
      <c r="L56" s="41" t="str">
        <f t="shared" si="4"/>
        <v/>
      </c>
      <c r="M56" s="42" t="str">
        <f t="shared" si="5"/>
        <v/>
      </c>
      <c r="N56" s="43" t="str">
        <f t="shared" si="6"/>
        <v/>
      </c>
      <c r="O56" s="44" t="str">
        <f t="shared" si="7"/>
        <v/>
      </c>
      <c r="P56" s="45" t="e">
        <f t="shared" si="8"/>
        <v>#REF!</v>
      </c>
      <c r="Q56" s="46"/>
      <c r="R56" s="46"/>
    </row>
    <row r="57" spans="1:18" x14ac:dyDescent="0.25">
      <c r="A57" s="20" t="s">
        <v>4</v>
      </c>
      <c r="B57" t="e">
        <f>#REF!</f>
        <v>#REF!</v>
      </c>
      <c r="C57" t="e">
        <f>#REF!</f>
        <v>#REF!</v>
      </c>
      <c r="D57" t="e">
        <f>#REF!</f>
        <v>#REF!</v>
      </c>
      <c r="E57" t="e">
        <f>#REF!</f>
        <v>#REF!</v>
      </c>
      <c r="H57" s="37" t="str">
        <f t="shared" si="0"/>
        <v/>
      </c>
      <c r="I57" s="38">
        <f t="shared" si="1"/>
        <v>-2</v>
      </c>
      <c r="J57" s="39" t="str">
        <f t="shared" si="2"/>
        <v/>
      </c>
      <c r="K57" s="40" t="str">
        <f t="shared" si="3"/>
        <v/>
      </c>
      <c r="L57" s="41" t="str">
        <f t="shared" si="4"/>
        <v/>
      </c>
      <c r="M57" s="42" t="str">
        <f t="shared" si="5"/>
        <v/>
      </c>
      <c r="N57" s="43" t="str">
        <f t="shared" si="6"/>
        <v/>
      </c>
      <c r="O57" s="44" t="str">
        <f t="shared" si="7"/>
        <v/>
      </c>
      <c r="P57" s="45" t="e">
        <f t="shared" si="8"/>
        <v>#REF!</v>
      </c>
      <c r="Q57" s="46"/>
      <c r="R57" s="46"/>
    </row>
    <row r="58" spans="1:18" x14ac:dyDescent="0.25">
      <c r="A58" s="17"/>
      <c r="B58" t="e">
        <f>#REF!</f>
        <v>#REF!</v>
      </c>
      <c r="C58" t="e">
        <f>#REF!</f>
        <v>#REF!</v>
      </c>
      <c r="D58" t="e">
        <f>#REF!</f>
        <v>#REF!</v>
      </c>
      <c r="E58" t="e">
        <f>#REF!</f>
        <v>#REF!</v>
      </c>
      <c r="H58" s="37" t="str">
        <f t="shared" si="0"/>
        <v/>
      </c>
      <c r="I58" s="38">
        <f t="shared" si="1"/>
        <v>-2</v>
      </c>
      <c r="J58" s="39" t="str">
        <f t="shared" si="2"/>
        <v/>
      </c>
      <c r="K58" s="40" t="str">
        <f t="shared" si="3"/>
        <v/>
      </c>
      <c r="L58" s="41" t="str">
        <f t="shared" si="4"/>
        <v/>
      </c>
      <c r="M58" s="42" t="str">
        <f t="shared" si="5"/>
        <v/>
      </c>
      <c r="N58" s="43" t="str">
        <f t="shared" si="6"/>
        <v/>
      </c>
      <c r="O58" s="44" t="str">
        <f t="shared" si="7"/>
        <v/>
      </c>
      <c r="P58" s="45" t="e">
        <f t="shared" si="8"/>
        <v>#REF!</v>
      </c>
      <c r="Q58" s="46"/>
      <c r="R58" s="46"/>
    </row>
    <row r="59" spans="1:18" x14ac:dyDescent="0.25">
      <c r="A59" s="2" t="s">
        <v>54</v>
      </c>
      <c r="B59" t="e">
        <f>#REF!</f>
        <v>#REF!</v>
      </c>
      <c r="C59" t="e">
        <f>#REF!</f>
        <v>#REF!</v>
      </c>
      <c r="D59" t="e">
        <f>#REF!</f>
        <v>#REF!</v>
      </c>
      <c r="E59" t="e">
        <f>#REF!</f>
        <v>#REF!</v>
      </c>
      <c r="H59" s="37" t="str">
        <f t="shared" si="0"/>
        <v/>
      </c>
      <c r="I59" s="38">
        <f t="shared" si="1"/>
        <v>-2</v>
      </c>
      <c r="J59" s="39" t="str">
        <f t="shared" si="2"/>
        <v/>
      </c>
      <c r="K59" s="40" t="str">
        <f t="shared" si="3"/>
        <v/>
      </c>
      <c r="L59" s="41" t="str">
        <f t="shared" si="4"/>
        <v/>
      </c>
      <c r="M59" s="42" t="str">
        <f t="shared" si="5"/>
        <v/>
      </c>
      <c r="N59" s="43" t="str">
        <f t="shared" si="6"/>
        <v/>
      </c>
      <c r="O59" s="44" t="str">
        <f t="shared" si="7"/>
        <v/>
      </c>
      <c r="P59" s="45" t="e">
        <f t="shared" si="8"/>
        <v>#REF!</v>
      </c>
      <c r="Q59" s="46"/>
      <c r="R59" s="46"/>
    </row>
    <row r="60" spans="1:18" x14ac:dyDescent="0.25">
      <c r="A60" s="20" t="s">
        <v>129</v>
      </c>
      <c r="B60" t="e">
        <f>#REF!</f>
        <v>#REF!</v>
      </c>
      <c r="C60" t="e">
        <f>#REF!</f>
        <v>#REF!</v>
      </c>
      <c r="D60" t="e">
        <f>#REF!</f>
        <v>#REF!</v>
      </c>
      <c r="E60" t="e">
        <f>#REF!</f>
        <v>#REF!</v>
      </c>
      <c r="G60" s="46">
        <v>4.0000000000000001E-3</v>
      </c>
      <c r="H60" s="37" t="str">
        <f t="shared" si="0"/>
        <v/>
      </c>
      <c r="I60" s="38">
        <f t="shared" si="1"/>
        <v>-2</v>
      </c>
      <c r="J60" s="39" t="str">
        <f t="shared" si="2"/>
        <v/>
      </c>
      <c r="K60" s="40" t="str">
        <f t="shared" si="3"/>
        <v/>
      </c>
      <c r="L60" s="41" t="str">
        <f t="shared" si="4"/>
        <v/>
      </c>
      <c r="M60" s="42" t="str">
        <f t="shared" si="5"/>
        <v/>
      </c>
      <c r="N60" s="43" t="str">
        <f t="shared" si="6"/>
        <v/>
      </c>
      <c r="O60" s="44" t="str">
        <f t="shared" si="7"/>
        <v/>
      </c>
      <c r="P60" s="45" t="e">
        <f t="shared" si="8"/>
        <v>#REF!</v>
      </c>
      <c r="Q60" s="46"/>
      <c r="R60" s="46"/>
    </row>
    <row r="61" spans="1:18" x14ac:dyDescent="0.25">
      <c r="A61" s="20" t="s">
        <v>130</v>
      </c>
      <c r="B61" t="e">
        <f>#REF!</f>
        <v>#REF!</v>
      </c>
      <c r="C61" t="e">
        <f>#REF!</f>
        <v>#REF!</v>
      </c>
      <c r="D61" t="e">
        <f>#REF!</f>
        <v>#REF!</v>
      </c>
      <c r="E61" t="e">
        <f>#REF!</f>
        <v>#REF!</v>
      </c>
      <c r="G61" s="46">
        <v>2E-3</v>
      </c>
      <c r="H61" s="37" t="str">
        <f t="shared" si="0"/>
        <v/>
      </c>
      <c r="I61" s="38">
        <f t="shared" si="1"/>
        <v>-2</v>
      </c>
      <c r="J61" s="39" t="str">
        <f t="shared" si="2"/>
        <v/>
      </c>
      <c r="K61" s="40" t="str">
        <f t="shared" si="3"/>
        <v/>
      </c>
      <c r="L61" s="41" t="str">
        <f t="shared" si="4"/>
        <v/>
      </c>
      <c r="M61" s="42" t="str">
        <f t="shared" si="5"/>
        <v/>
      </c>
      <c r="N61" s="43" t="str">
        <f t="shared" si="6"/>
        <v/>
      </c>
      <c r="O61" s="44" t="str">
        <f t="shared" si="7"/>
        <v/>
      </c>
      <c r="P61" s="45" t="e">
        <f t="shared" si="8"/>
        <v>#REF!</v>
      </c>
      <c r="Q61" s="46"/>
      <c r="R61" s="46"/>
    </row>
    <row r="62" spans="1:18" x14ac:dyDescent="0.25">
      <c r="A62" s="17" t="s">
        <v>131</v>
      </c>
      <c r="B62" t="e">
        <f>#REF!</f>
        <v>#REF!</v>
      </c>
      <c r="C62" t="e">
        <f>#REF!</f>
        <v>#REF!</v>
      </c>
      <c r="D62" t="e">
        <f>#REF!</f>
        <v>#REF!</v>
      </c>
      <c r="E62" t="e">
        <f>#REF!</f>
        <v>#REF!</v>
      </c>
      <c r="F62" s="49">
        <v>8.9999999999999993E-3</v>
      </c>
      <c r="G62" s="46">
        <v>8.0000000000000002E-3</v>
      </c>
      <c r="H62" s="37" t="str">
        <f t="shared" si="0"/>
        <v/>
      </c>
      <c r="I62" s="38">
        <f t="shared" si="1"/>
        <v>-2</v>
      </c>
      <c r="J62" s="39" t="str">
        <f t="shared" si="2"/>
        <v/>
      </c>
      <c r="K62" s="40" t="str">
        <f t="shared" si="3"/>
        <v/>
      </c>
      <c r="L62" s="41" t="str">
        <f t="shared" si="4"/>
        <v/>
      </c>
      <c r="M62" s="42" t="str">
        <f t="shared" si="5"/>
        <v/>
      </c>
      <c r="N62" s="43" t="str">
        <f t="shared" si="6"/>
        <v/>
      </c>
      <c r="O62" s="44" t="str">
        <f t="shared" si="7"/>
        <v/>
      </c>
      <c r="P62" s="45" t="e">
        <f t="shared" si="8"/>
        <v>#REF!</v>
      </c>
      <c r="Q62" s="46"/>
      <c r="R62" s="46"/>
    </row>
    <row r="63" spans="1:18" x14ac:dyDescent="0.25">
      <c r="A63" s="17" t="s">
        <v>132</v>
      </c>
      <c r="B63" t="e">
        <f>#REF!</f>
        <v>#REF!</v>
      </c>
      <c r="C63" t="e">
        <f>#REF!</f>
        <v>#REF!</v>
      </c>
      <c r="D63" t="e">
        <f>#REF!</f>
        <v>#REF!</v>
      </c>
      <c r="E63" t="e">
        <f>#REF!</f>
        <v>#REF!</v>
      </c>
      <c r="F63" s="49">
        <v>8.0000000000000002E-3</v>
      </c>
      <c r="G63" s="46">
        <v>7.0000000000000001E-3</v>
      </c>
      <c r="H63" s="37" t="str">
        <f t="shared" si="0"/>
        <v/>
      </c>
      <c r="I63" s="38">
        <f t="shared" si="1"/>
        <v>-2</v>
      </c>
      <c r="J63" s="39" t="str">
        <f t="shared" si="2"/>
        <v/>
      </c>
      <c r="K63" s="40" t="str">
        <f t="shared" si="3"/>
        <v/>
      </c>
      <c r="L63" s="41" t="str">
        <f t="shared" si="4"/>
        <v/>
      </c>
      <c r="M63" s="42" t="str">
        <f t="shared" si="5"/>
        <v/>
      </c>
      <c r="N63" s="43" t="str">
        <f t="shared" si="6"/>
        <v/>
      </c>
      <c r="O63" s="44" t="str">
        <f t="shared" si="7"/>
        <v/>
      </c>
      <c r="P63" s="45" t="e">
        <f t="shared" si="8"/>
        <v>#REF!</v>
      </c>
      <c r="Q63" s="46"/>
      <c r="R63" s="46"/>
    </row>
    <row r="64" spans="1:18" x14ac:dyDescent="0.25">
      <c r="A64" s="17" t="s">
        <v>133</v>
      </c>
      <c r="B64" t="e">
        <f>#REF!</f>
        <v>#REF!</v>
      </c>
      <c r="C64" t="e">
        <f>#REF!</f>
        <v>#REF!</v>
      </c>
      <c r="D64" t="e">
        <f>#REF!</f>
        <v>#REF!</v>
      </c>
      <c r="E64" t="e">
        <f>#REF!</f>
        <v>#REF!</v>
      </c>
      <c r="F64" s="49">
        <v>6.0000000000000001E-3</v>
      </c>
      <c r="G64" s="46">
        <v>5.0000000000000001E-3</v>
      </c>
      <c r="H64" s="37" t="str">
        <f t="shared" si="0"/>
        <v/>
      </c>
      <c r="I64" s="38">
        <f t="shared" si="1"/>
        <v>-2</v>
      </c>
      <c r="J64" s="39" t="str">
        <f t="shared" si="2"/>
        <v/>
      </c>
      <c r="K64" s="40" t="str">
        <f t="shared" si="3"/>
        <v/>
      </c>
      <c r="L64" s="41" t="str">
        <f t="shared" si="4"/>
        <v/>
      </c>
      <c r="M64" s="42" t="str">
        <f t="shared" si="5"/>
        <v/>
      </c>
      <c r="N64" s="43" t="str">
        <f t="shared" si="6"/>
        <v/>
      </c>
      <c r="O64" s="44" t="str">
        <f t="shared" si="7"/>
        <v/>
      </c>
      <c r="P64" s="45" t="e">
        <f t="shared" si="8"/>
        <v>#REF!</v>
      </c>
      <c r="Q64" s="46"/>
      <c r="R64" s="46"/>
    </row>
    <row r="65" spans="1:16" x14ac:dyDescent="0.25">
      <c r="A65" s="17"/>
      <c r="B65" t="e">
        <f>#REF!</f>
        <v>#REF!</v>
      </c>
      <c r="C65" t="e">
        <f>#REF!</f>
        <v>#REF!</v>
      </c>
      <c r="D65" t="e">
        <f>#REF!</f>
        <v>#REF!</v>
      </c>
      <c r="E65" t="e">
        <f>#REF!</f>
        <v>#REF!</v>
      </c>
      <c r="H65" s="37" t="str">
        <f t="shared" ref="H65:H99" si="9">IFERROR(F65/(B65*(1-B65)/D65)^0.5,"")</f>
        <v/>
      </c>
      <c r="I65" s="38">
        <f t="shared" ref="I65:I99" si="10">IFERROR(G65/(C65*(1-C65)/E65)^0.5,-2)</f>
        <v>-2</v>
      </c>
      <c r="J65" s="39" t="str">
        <f t="shared" ref="J65:J99" si="11">IFERROR(D65/(H65^2),"")</f>
        <v/>
      </c>
      <c r="K65" s="40" t="str">
        <f t="shared" ref="K65:K99" si="12">IFERROR(E65/(I65^2),"")</f>
        <v/>
      </c>
      <c r="L65" s="41" t="str">
        <f t="shared" ref="L65:L99" si="13">IFERROR(B65-C65,"")</f>
        <v/>
      </c>
      <c r="M65" s="42" t="str">
        <f t="shared" ref="M65:M99" si="14">IFERROR((B65*(1-B65)/J65+C65*(1-C65)/K65)^0.5,"")</f>
        <v/>
      </c>
      <c r="N65" s="43" t="str">
        <f t="shared" ref="N65:N99" si="15">IFERROR(L65/M65,"")</f>
        <v/>
      </c>
      <c r="O65" s="44" t="str">
        <f t="shared" si="7"/>
        <v/>
      </c>
      <c r="P65" s="45" t="e">
        <f t="shared" ref="P65:P99" si="16">IF(B65="","",IF(AND(O65&lt;=0.05,L65&lt;0),"Significant increase",IF(AND(O65&lt;=0.05,L65&gt;0),"Significant decrease","No Change")))</f>
        <v>#REF!</v>
      </c>
    </row>
    <row r="66" spans="1:16" x14ac:dyDescent="0.25">
      <c r="A66" s="22"/>
      <c r="B66" t="e">
        <f>#REF!</f>
        <v>#REF!</v>
      </c>
      <c r="C66" t="e">
        <f>#REF!</f>
        <v>#REF!</v>
      </c>
      <c r="D66" t="e">
        <f>#REF!</f>
        <v>#REF!</v>
      </c>
      <c r="E66" t="e">
        <f>#REF!</f>
        <v>#REF!</v>
      </c>
      <c r="H66" s="37" t="str">
        <f t="shared" si="9"/>
        <v/>
      </c>
      <c r="I66" s="38">
        <f t="shared" si="10"/>
        <v>-2</v>
      </c>
      <c r="J66" s="39" t="str">
        <f t="shared" si="11"/>
        <v/>
      </c>
      <c r="K66" s="40" t="str">
        <f t="shared" si="12"/>
        <v/>
      </c>
      <c r="L66" s="41" t="str">
        <f t="shared" si="13"/>
        <v/>
      </c>
      <c r="M66" s="42" t="str">
        <f t="shared" si="14"/>
        <v/>
      </c>
      <c r="N66" s="43" t="str">
        <f t="shared" si="15"/>
        <v/>
      </c>
      <c r="O66" s="44" t="str">
        <f t="shared" si="7"/>
        <v/>
      </c>
      <c r="P66" s="45" t="e">
        <f t="shared" si="16"/>
        <v>#REF!</v>
      </c>
    </row>
    <row r="67" spans="1:16" x14ac:dyDescent="0.25">
      <c r="A67" s="19" t="s">
        <v>134</v>
      </c>
      <c r="B67" t="e">
        <f>#REF!</f>
        <v>#REF!</v>
      </c>
      <c r="C67" t="e">
        <f>#REF!</f>
        <v>#REF!</v>
      </c>
      <c r="D67" t="e">
        <f>#REF!</f>
        <v>#REF!</v>
      </c>
      <c r="E67" t="e">
        <f>#REF!</f>
        <v>#REF!</v>
      </c>
      <c r="H67" s="37" t="str">
        <f t="shared" si="9"/>
        <v/>
      </c>
      <c r="I67" s="38">
        <f t="shared" si="10"/>
        <v>-2</v>
      </c>
      <c r="J67" s="39" t="str">
        <f t="shared" si="11"/>
        <v/>
      </c>
      <c r="K67" s="40" t="str">
        <f t="shared" si="12"/>
        <v/>
      </c>
      <c r="L67" s="41" t="str">
        <f t="shared" si="13"/>
        <v/>
      </c>
      <c r="M67" s="42" t="str">
        <f t="shared" si="14"/>
        <v/>
      </c>
      <c r="N67" s="43" t="str">
        <f t="shared" si="15"/>
        <v/>
      </c>
      <c r="O67" s="44" t="str">
        <f t="shared" si="7"/>
        <v/>
      </c>
      <c r="P67" s="45" t="e">
        <f t="shared" si="16"/>
        <v>#REF!</v>
      </c>
    </row>
    <row r="68" spans="1:16" x14ac:dyDescent="0.25">
      <c r="A68" s="22" t="s">
        <v>135</v>
      </c>
      <c r="B68" t="e">
        <f>#REF!</f>
        <v>#REF!</v>
      </c>
      <c r="C68" t="e">
        <f>#REF!</f>
        <v>#REF!</v>
      </c>
      <c r="D68" t="e">
        <f>#REF!</f>
        <v>#REF!</v>
      </c>
      <c r="E68" t="e">
        <f>#REF!</f>
        <v>#REF!</v>
      </c>
      <c r="F68" s="46">
        <v>1.4E-2</v>
      </c>
      <c r="G68" s="46">
        <v>1.2E-2</v>
      </c>
      <c r="H68" s="37" t="str">
        <f t="shared" si="9"/>
        <v/>
      </c>
      <c r="I68" s="38">
        <f t="shared" si="10"/>
        <v>-2</v>
      </c>
      <c r="J68" s="39" t="str">
        <f t="shared" si="11"/>
        <v/>
      </c>
      <c r="K68" s="40" t="str">
        <f t="shared" si="12"/>
        <v/>
      </c>
      <c r="L68" s="41" t="str">
        <f t="shared" si="13"/>
        <v/>
      </c>
      <c r="M68" s="42" t="str">
        <f t="shared" si="14"/>
        <v/>
      </c>
      <c r="N68" s="43" t="str">
        <f t="shared" si="15"/>
        <v/>
      </c>
      <c r="O68" s="44" t="str">
        <f t="shared" ref="O68:O99" si="17">IFERROR(2*(1-_xlfn.NORM.S.DIST(ABS(N68),1)),"")</f>
        <v/>
      </c>
      <c r="P68" s="45" t="e">
        <f t="shared" si="16"/>
        <v>#REF!</v>
      </c>
    </row>
    <row r="69" spans="1:16" x14ac:dyDescent="0.25">
      <c r="A69" s="22" t="s">
        <v>136</v>
      </c>
      <c r="B69" t="e">
        <f>#REF!</f>
        <v>#REF!</v>
      </c>
      <c r="C69" t="e">
        <f>#REF!</f>
        <v>#REF!</v>
      </c>
      <c r="D69" t="e">
        <f>#REF!</f>
        <v>#REF!</v>
      </c>
      <c r="E69" t="e">
        <f>#REF!</f>
        <v>#REF!</v>
      </c>
      <c r="F69" s="46">
        <v>1.2999999999999999E-2</v>
      </c>
      <c r="G69" s="46">
        <v>1.2999999999999999E-2</v>
      </c>
      <c r="H69" s="37" t="str">
        <f t="shared" si="9"/>
        <v/>
      </c>
      <c r="I69" s="38">
        <f t="shared" si="10"/>
        <v>-2</v>
      </c>
      <c r="J69" s="39" t="str">
        <f t="shared" si="11"/>
        <v/>
      </c>
      <c r="K69" s="40" t="str">
        <f t="shared" si="12"/>
        <v/>
      </c>
      <c r="L69" s="41" t="str">
        <f t="shared" si="13"/>
        <v/>
      </c>
      <c r="M69" s="42" t="str">
        <f t="shared" si="14"/>
        <v/>
      </c>
      <c r="N69" s="43" t="str">
        <f t="shared" si="15"/>
        <v/>
      </c>
      <c r="O69" s="44" t="str">
        <f t="shared" si="17"/>
        <v/>
      </c>
      <c r="P69" s="45" t="e">
        <f t="shared" si="16"/>
        <v>#REF!</v>
      </c>
    </row>
    <row r="70" spans="1:16" x14ac:dyDescent="0.25">
      <c r="A70" s="22" t="s">
        <v>137</v>
      </c>
      <c r="B70" t="e">
        <f>#REF!</f>
        <v>#REF!</v>
      </c>
      <c r="C70" t="e">
        <f>#REF!</f>
        <v>#REF!</v>
      </c>
      <c r="D70" t="e">
        <f>#REF!</f>
        <v>#REF!</v>
      </c>
      <c r="E70" t="e">
        <f>#REF!</f>
        <v>#REF!</v>
      </c>
      <c r="F70" s="46">
        <v>8.0000000000000002E-3</v>
      </c>
      <c r="G70" s="46">
        <v>8.0000000000000002E-3</v>
      </c>
      <c r="H70" s="37" t="str">
        <f t="shared" si="9"/>
        <v/>
      </c>
      <c r="I70" s="38">
        <f t="shared" si="10"/>
        <v>-2</v>
      </c>
      <c r="J70" s="39" t="str">
        <f t="shared" si="11"/>
        <v/>
      </c>
      <c r="K70" s="40" t="str">
        <f t="shared" si="12"/>
        <v/>
      </c>
      <c r="L70" s="41" t="str">
        <f t="shared" si="13"/>
        <v/>
      </c>
      <c r="M70" s="42" t="str">
        <f t="shared" si="14"/>
        <v/>
      </c>
      <c r="N70" s="43" t="str">
        <f t="shared" si="15"/>
        <v/>
      </c>
      <c r="O70" s="44" t="str">
        <f t="shared" si="17"/>
        <v/>
      </c>
      <c r="P70" s="45" t="e">
        <f t="shared" si="16"/>
        <v>#REF!</v>
      </c>
    </row>
    <row r="71" spans="1:16" x14ac:dyDescent="0.25">
      <c r="A71" s="22" t="s">
        <v>138</v>
      </c>
      <c r="B71" t="e">
        <f>#REF!</f>
        <v>#REF!</v>
      </c>
      <c r="C71" t="e">
        <f>#REF!</f>
        <v>#REF!</v>
      </c>
      <c r="D71" t="e">
        <f>#REF!</f>
        <v>#REF!</v>
      </c>
      <c r="E71" t="e">
        <f>#REF!</f>
        <v>#REF!</v>
      </c>
      <c r="F71" s="46">
        <v>1.4E-2</v>
      </c>
      <c r="G71" s="46">
        <v>1.4E-2</v>
      </c>
      <c r="H71" s="37" t="str">
        <f t="shared" si="9"/>
        <v/>
      </c>
      <c r="I71" s="38">
        <f t="shared" si="10"/>
        <v>-2</v>
      </c>
      <c r="J71" s="39" t="str">
        <f t="shared" si="11"/>
        <v/>
      </c>
      <c r="K71" s="40" t="str">
        <f t="shared" si="12"/>
        <v/>
      </c>
      <c r="L71" s="41" t="str">
        <f t="shared" si="13"/>
        <v/>
      </c>
      <c r="M71" s="42" t="str">
        <f t="shared" si="14"/>
        <v/>
      </c>
      <c r="N71" s="43" t="str">
        <f t="shared" si="15"/>
        <v/>
      </c>
      <c r="O71" s="44" t="str">
        <f t="shared" si="17"/>
        <v/>
      </c>
      <c r="P71" s="45" t="e">
        <f t="shared" si="16"/>
        <v>#REF!</v>
      </c>
    </row>
    <row r="72" spans="1:16" x14ac:dyDescent="0.25">
      <c r="A72" s="22" t="s">
        <v>139</v>
      </c>
      <c r="B72" t="e">
        <f>#REF!</f>
        <v>#REF!</v>
      </c>
      <c r="C72" t="e">
        <f>#REF!</f>
        <v>#REF!</v>
      </c>
      <c r="D72" t="e">
        <f>#REF!</f>
        <v>#REF!</v>
      </c>
      <c r="E72" t="e">
        <f>#REF!</f>
        <v>#REF!</v>
      </c>
      <c r="F72" s="46">
        <v>3.0000000000000001E-3</v>
      </c>
      <c r="G72" s="46">
        <v>2E-3</v>
      </c>
      <c r="H72" s="37" t="str">
        <f t="shared" si="9"/>
        <v/>
      </c>
      <c r="I72" s="38">
        <f t="shared" si="10"/>
        <v>-2</v>
      </c>
      <c r="J72" s="39" t="str">
        <f t="shared" si="11"/>
        <v/>
      </c>
      <c r="K72" s="40" t="str">
        <f t="shared" si="12"/>
        <v/>
      </c>
      <c r="L72" s="41" t="str">
        <f t="shared" si="13"/>
        <v/>
      </c>
      <c r="M72" s="42" t="str">
        <f t="shared" si="14"/>
        <v/>
      </c>
      <c r="N72" s="43" t="str">
        <f t="shared" si="15"/>
        <v/>
      </c>
      <c r="O72" s="44" t="str">
        <f t="shared" si="17"/>
        <v/>
      </c>
      <c r="P72" s="45" t="e">
        <f t="shared" si="16"/>
        <v>#REF!</v>
      </c>
    </row>
    <row r="73" spans="1:16" x14ac:dyDescent="0.25">
      <c r="A73" s="22"/>
      <c r="B73" t="e">
        <f>#REF!</f>
        <v>#REF!</v>
      </c>
      <c r="C73" t="e">
        <f>#REF!</f>
        <v>#REF!</v>
      </c>
      <c r="D73" t="e">
        <f>#REF!</f>
        <v>#REF!</v>
      </c>
      <c r="E73" t="e">
        <f>#REF!</f>
        <v>#REF!</v>
      </c>
      <c r="H73" s="37" t="str">
        <f t="shared" si="9"/>
        <v/>
      </c>
      <c r="I73" s="38">
        <f t="shared" si="10"/>
        <v>-2</v>
      </c>
      <c r="J73" s="39" t="str">
        <f t="shared" si="11"/>
        <v/>
      </c>
      <c r="K73" s="40" t="str">
        <f t="shared" si="12"/>
        <v/>
      </c>
      <c r="L73" s="41" t="str">
        <f t="shared" si="13"/>
        <v/>
      </c>
      <c r="M73" s="42" t="str">
        <f t="shared" si="14"/>
        <v/>
      </c>
      <c r="N73" s="43" t="str">
        <f t="shared" si="15"/>
        <v/>
      </c>
      <c r="O73" s="44" t="str">
        <f t="shared" si="17"/>
        <v/>
      </c>
      <c r="P73" s="45" t="e">
        <f t="shared" si="16"/>
        <v>#REF!</v>
      </c>
    </row>
    <row r="74" spans="1:16" x14ac:dyDescent="0.25">
      <c r="A74" s="23" t="s">
        <v>140</v>
      </c>
      <c r="B74" t="e">
        <f>#REF!</f>
        <v>#REF!</v>
      </c>
      <c r="C74" t="e">
        <f>#REF!</f>
        <v>#REF!</v>
      </c>
      <c r="D74" t="e">
        <f>#REF!</f>
        <v>#REF!</v>
      </c>
      <c r="E74" t="e">
        <f>#REF!</f>
        <v>#REF!</v>
      </c>
      <c r="H74" s="37" t="str">
        <f t="shared" si="9"/>
        <v/>
      </c>
      <c r="I74" s="38">
        <f t="shared" si="10"/>
        <v>-2</v>
      </c>
      <c r="J74" s="39" t="str">
        <f t="shared" si="11"/>
        <v/>
      </c>
      <c r="K74" s="40" t="str">
        <f t="shared" si="12"/>
        <v/>
      </c>
      <c r="L74" s="41" t="str">
        <f t="shared" si="13"/>
        <v/>
      </c>
      <c r="M74" s="42" t="str">
        <f t="shared" si="14"/>
        <v/>
      </c>
      <c r="N74" s="43" t="str">
        <f t="shared" si="15"/>
        <v/>
      </c>
      <c r="O74" s="44" t="str">
        <f t="shared" si="17"/>
        <v/>
      </c>
      <c r="P74" s="45" t="e">
        <f t="shared" si="16"/>
        <v>#REF!</v>
      </c>
    </row>
    <row r="75" spans="1:16" x14ac:dyDescent="0.25">
      <c r="A75" s="22" t="s">
        <v>141</v>
      </c>
      <c r="B75" t="e">
        <f>#REF!</f>
        <v>#REF!</v>
      </c>
      <c r="C75" t="e">
        <f>#REF!</f>
        <v>#REF!</v>
      </c>
      <c r="D75" t="e">
        <f>#REF!</f>
        <v>#REF!</v>
      </c>
      <c r="E75" t="e">
        <f>#REF!</f>
        <v>#REF!</v>
      </c>
      <c r="H75" s="37" t="str">
        <f t="shared" si="9"/>
        <v/>
      </c>
      <c r="I75" s="38">
        <f t="shared" si="10"/>
        <v>-2</v>
      </c>
      <c r="J75" s="39" t="str">
        <f t="shared" si="11"/>
        <v/>
      </c>
      <c r="K75" s="40" t="str">
        <f t="shared" si="12"/>
        <v/>
      </c>
      <c r="L75" s="41" t="str">
        <f t="shared" si="13"/>
        <v/>
      </c>
      <c r="M75" s="42" t="str">
        <f t="shared" si="14"/>
        <v/>
      </c>
      <c r="N75" s="43" t="str">
        <f t="shared" si="15"/>
        <v/>
      </c>
      <c r="O75" s="44" t="str">
        <f t="shared" si="17"/>
        <v/>
      </c>
      <c r="P75" s="45" t="e">
        <f t="shared" si="16"/>
        <v>#REF!</v>
      </c>
    </row>
    <row r="76" spans="1:16" x14ac:dyDescent="0.25">
      <c r="A76" s="22" t="s">
        <v>142</v>
      </c>
      <c r="B76" t="e">
        <f>#REF!</f>
        <v>#REF!</v>
      </c>
      <c r="C76" t="e">
        <f>#REF!</f>
        <v>#REF!</v>
      </c>
      <c r="D76" t="e">
        <f>#REF!</f>
        <v>#REF!</v>
      </c>
      <c r="E76" t="e">
        <f>#REF!</f>
        <v>#REF!</v>
      </c>
      <c r="H76" s="37" t="str">
        <f t="shared" si="9"/>
        <v/>
      </c>
      <c r="I76" s="38">
        <f t="shared" si="10"/>
        <v>-2</v>
      </c>
      <c r="J76" s="39" t="str">
        <f t="shared" si="11"/>
        <v/>
      </c>
      <c r="K76" s="40" t="str">
        <f t="shared" si="12"/>
        <v/>
      </c>
      <c r="L76" s="41" t="str">
        <f t="shared" si="13"/>
        <v/>
      </c>
      <c r="M76" s="42" t="str">
        <f t="shared" si="14"/>
        <v/>
      </c>
      <c r="N76" s="43" t="str">
        <f t="shared" si="15"/>
        <v/>
      </c>
      <c r="O76" s="44" t="str">
        <f t="shared" si="17"/>
        <v/>
      </c>
      <c r="P76" s="45" t="e">
        <f t="shared" si="16"/>
        <v>#REF!</v>
      </c>
    </row>
    <row r="77" spans="1:16" x14ac:dyDescent="0.25">
      <c r="A77" s="22" t="s">
        <v>143</v>
      </c>
      <c r="B77" t="e">
        <f>#REF!</f>
        <v>#REF!</v>
      </c>
      <c r="C77" t="e">
        <f>#REF!</f>
        <v>#REF!</v>
      </c>
      <c r="D77" t="e">
        <f>#REF!</f>
        <v>#REF!</v>
      </c>
      <c r="E77" t="e">
        <f>#REF!</f>
        <v>#REF!</v>
      </c>
      <c r="H77" s="37" t="str">
        <f t="shared" si="9"/>
        <v/>
      </c>
      <c r="I77" s="38">
        <f t="shared" si="10"/>
        <v>-2</v>
      </c>
      <c r="J77" s="39" t="str">
        <f t="shared" si="11"/>
        <v/>
      </c>
      <c r="K77" s="40" t="str">
        <f t="shared" si="12"/>
        <v/>
      </c>
      <c r="L77" s="41" t="str">
        <f t="shared" si="13"/>
        <v/>
      </c>
      <c r="M77" s="42" t="str">
        <f t="shared" si="14"/>
        <v/>
      </c>
      <c r="N77" s="43" t="str">
        <f t="shared" si="15"/>
        <v/>
      </c>
      <c r="O77" s="44" t="str">
        <f t="shared" si="17"/>
        <v/>
      </c>
      <c r="P77" s="45" t="e">
        <f t="shared" si="16"/>
        <v>#REF!</v>
      </c>
    </row>
    <row r="78" spans="1:16" x14ac:dyDescent="0.25">
      <c r="A78" s="22" t="s">
        <v>144</v>
      </c>
      <c r="B78" t="e">
        <f>#REF!</f>
        <v>#REF!</v>
      </c>
      <c r="C78" t="e">
        <f>#REF!</f>
        <v>#REF!</v>
      </c>
      <c r="D78" t="e">
        <f>#REF!</f>
        <v>#REF!</v>
      </c>
      <c r="E78" t="e">
        <f>#REF!</f>
        <v>#REF!</v>
      </c>
      <c r="H78" s="37" t="str">
        <f t="shared" si="9"/>
        <v/>
      </c>
      <c r="I78" s="38">
        <f t="shared" si="10"/>
        <v>-2</v>
      </c>
      <c r="J78" s="39" t="str">
        <f t="shared" si="11"/>
        <v/>
      </c>
      <c r="K78" s="40" t="str">
        <f t="shared" si="12"/>
        <v/>
      </c>
      <c r="L78" s="41" t="str">
        <f t="shared" si="13"/>
        <v/>
      </c>
      <c r="M78" s="42" t="str">
        <f t="shared" si="14"/>
        <v/>
      </c>
      <c r="N78" s="43" t="str">
        <f t="shared" si="15"/>
        <v/>
      </c>
      <c r="O78" s="44" t="str">
        <f t="shared" si="17"/>
        <v/>
      </c>
      <c r="P78" s="45" t="e">
        <f t="shared" si="16"/>
        <v>#REF!</v>
      </c>
    </row>
    <row r="79" spans="1:16" x14ac:dyDescent="0.25">
      <c r="A79" s="22"/>
      <c r="B79" t="e">
        <f>#REF!</f>
        <v>#REF!</v>
      </c>
      <c r="C79" t="e">
        <f>#REF!</f>
        <v>#REF!</v>
      </c>
      <c r="D79" t="e">
        <f>#REF!</f>
        <v>#REF!</v>
      </c>
      <c r="E79" t="e">
        <f>#REF!</f>
        <v>#REF!</v>
      </c>
      <c r="H79" s="37" t="str">
        <f t="shared" si="9"/>
        <v/>
      </c>
      <c r="I79" s="38">
        <f t="shared" si="10"/>
        <v>-2</v>
      </c>
      <c r="J79" s="39" t="str">
        <f t="shared" si="11"/>
        <v/>
      </c>
      <c r="K79" s="40" t="str">
        <f t="shared" si="12"/>
        <v/>
      </c>
      <c r="L79" s="41" t="str">
        <f t="shared" si="13"/>
        <v/>
      </c>
      <c r="M79" s="42" t="str">
        <f t="shared" si="14"/>
        <v/>
      </c>
      <c r="N79" s="43" t="str">
        <f t="shared" si="15"/>
        <v/>
      </c>
      <c r="O79" s="44" t="str">
        <f t="shared" si="17"/>
        <v/>
      </c>
      <c r="P79" s="45" t="e">
        <f t="shared" si="16"/>
        <v>#REF!</v>
      </c>
    </row>
    <row r="80" spans="1:16" x14ac:dyDescent="0.25">
      <c r="A80" s="23" t="s">
        <v>145</v>
      </c>
      <c r="B80" t="e">
        <f>#REF!</f>
        <v>#REF!</v>
      </c>
      <c r="C80" t="e">
        <f>#REF!</f>
        <v>#REF!</v>
      </c>
      <c r="D80" t="e">
        <f>#REF!</f>
        <v>#REF!</v>
      </c>
      <c r="E80" t="e">
        <f>#REF!</f>
        <v>#REF!</v>
      </c>
      <c r="H80" s="37" t="str">
        <f t="shared" si="9"/>
        <v/>
      </c>
      <c r="I80" s="38">
        <f t="shared" si="10"/>
        <v>-2</v>
      </c>
      <c r="J80" s="39" t="str">
        <f t="shared" si="11"/>
        <v/>
      </c>
      <c r="K80" s="40" t="str">
        <f t="shared" si="12"/>
        <v/>
      </c>
      <c r="L80" s="41" t="str">
        <f t="shared" si="13"/>
        <v/>
      </c>
      <c r="M80" s="42" t="str">
        <f t="shared" si="14"/>
        <v/>
      </c>
      <c r="N80" s="43" t="str">
        <f t="shared" si="15"/>
        <v/>
      </c>
      <c r="O80" s="44" t="str">
        <f t="shared" si="17"/>
        <v/>
      </c>
      <c r="P80" s="45" t="e">
        <f t="shared" si="16"/>
        <v>#REF!</v>
      </c>
    </row>
    <row r="81" spans="1:16" x14ac:dyDescent="0.25">
      <c r="A81" s="22" t="s">
        <v>146</v>
      </c>
      <c r="B81" t="e">
        <f>#REF!</f>
        <v>#REF!</v>
      </c>
      <c r="C81" t="e">
        <f>#REF!</f>
        <v>#REF!</v>
      </c>
      <c r="D81" t="e">
        <f>#REF!</f>
        <v>#REF!</v>
      </c>
      <c r="E81" t="e">
        <f>#REF!</f>
        <v>#REF!</v>
      </c>
      <c r="H81" s="37" t="str">
        <f t="shared" si="9"/>
        <v/>
      </c>
      <c r="I81" s="38">
        <f t="shared" si="10"/>
        <v>-2</v>
      </c>
      <c r="J81" s="39" t="str">
        <f t="shared" si="11"/>
        <v/>
      </c>
      <c r="K81" s="40" t="str">
        <f t="shared" si="12"/>
        <v/>
      </c>
      <c r="L81" s="41" t="str">
        <f t="shared" si="13"/>
        <v/>
      </c>
      <c r="M81" s="42" t="str">
        <f t="shared" si="14"/>
        <v/>
      </c>
      <c r="N81" s="43" t="str">
        <f t="shared" si="15"/>
        <v/>
      </c>
      <c r="O81" s="44" t="str">
        <f t="shared" si="17"/>
        <v/>
      </c>
      <c r="P81" s="45" t="e">
        <f t="shared" si="16"/>
        <v>#REF!</v>
      </c>
    </row>
    <row r="82" spans="1:16" x14ac:dyDescent="0.25">
      <c r="A82" s="22" t="s">
        <v>147</v>
      </c>
      <c r="B82" t="e">
        <f>#REF!</f>
        <v>#REF!</v>
      </c>
      <c r="C82" t="e">
        <f>#REF!</f>
        <v>#REF!</v>
      </c>
      <c r="D82" t="e">
        <f>#REF!</f>
        <v>#REF!</v>
      </c>
      <c r="E82" t="e">
        <f>#REF!</f>
        <v>#REF!</v>
      </c>
      <c r="H82" s="37" t="str">
        <f t="shared" si="9"/>
        <v/>
      </c>
      <c r="I82" s="38">
        <f t="shared" si="10"/>
        <v>-2</v>
      </c>
      <c r="J82" s="39" t="str">
        <f t="shared" si="11"/>
        <v/>
      </c>
      <c r="K82" s="40" t="str">
        <f t="shared" si="12"/>
        <v/>
      </c>
      <c r="L82" s="41" t="str">
        <f t="shared" si="13"/>
        <v/>
      </c>
      <c r="M82" s="42" t="str">
        <f t="shared" si="14"/>
        <v/>
      </c>
      <c r="N82" s="43" t="str">
        <f t="shared" si="15"/>
        <v/>
      </c>
      <c r="O82" s="44" t="str">
        <f t="shared" si="17"/>
        <v/>
      </c>
      <c r="P82" s="45" t="e">
        <f t="shared" si="16"/>
        <v>#REF!</v>
      </c>
    </row>
    <row r="83" spans="1:16" x14ac:dyDescent="0.25">
      <c r="A83" s="22" t="s">
        <v>148</v>
      </c>
      <c r="B83" t="e">
        <f>#REF!</f>
        <v>#REF!</v>
      </c>
      <c r="C83" t="e">
        <f>#REF!</f>
        <v>#REF!</v>
      </c>
      <c r="D83" t="e">
        <f>#REF!</f>
        <v>#REF!</v>
      </c>
      <c r="E83" t="e">
        <f>#REF!</f>
        <v>#REF!</v>
      </c>
      <c r="H83" s="37" t="str">
        <f t="shared" si="9"/>
        <v/>
      </c>
      <c r="I83" s="38">
        <f t="shared" si="10"/>
        <v>-2</v>
      </c>
      <c r="J83" s="39" t="str">
        <f t="shared" si="11"/>
        <v/>
      </c>
      <c r="K83" s="40" t="str">
        <f t="shared" si="12"/>
        <v/>
      </c>
      <c r="L83" s="41" t="str">
        <f t="shared" si="13"/>
        <v/>
      </c>
      <c r="M83" s="42" t="str">
        <f t="shared" si="14"/>
        <v/>
      </c>
      <c r="N83" s="43" t="str">
        <f t="shared" si="15"/>
        <v/>
      </c>
      <c r="O83" s="44" t="str">
        <f t="shared" si="17"/>
        <v/>
      </c>
      <c r="P83" s="45" t="e">
        <f t="shared" si="16"/>
        <v>#REF!</v>
      </c>
    </row>
    <row r="84" spans="1:16" x14ac:dyDescent="0.25">
      <c r="A84" s="22" t="s">
        <v>149</v>
      </c>
      <c r="B84" t="e">
        <f>#REF!</f>
        <v>#REF!</v>
      </c>
      <c r="C84" t="e">
        <f>#REF!</f>
        <v>#REF!</v>
      </c>
      <c r="D84" t="e">
        <f>#REF!</f>
        <v>#REF!</v>
      </c>
      <c r="E84" t="e">
        <f>#REF!</f>
        <v>#REF!</v>
      </c>
      <c r="H84" s="37" t="str">
        <f t="shared" si="9"/>
        <v/>
      </c>
      <c r="I84" s="38">
        <f t="shared" si="10"/>
        <v>-2</v>
      </c>
      <c r="J84" s="39" t="str">
        <f t="shared" si="11"/>
        <v/>
      </c>
      <c r="K84" s="40" t="str">
        <f t="shared" si="12"/>
        <v/>
      </c>
      <c r="L84" s="41" t="str">
        <f t="shared" si="13"/>
        <v/>
      </c>
      <c r="M84" s="42" t="str">
        <f t="shared" si="14"/>
        <v/>
      </c>
      <c r="N84" s="43" t="str">
        <f t="shared" si="15"/>
        <v/>
      </c>
      <c r="O84" s="44" t="str">
        <f t="shared" si="17"/>
        <v/>
      </c>
      <c r="P84" s="45" t="e">
        <f t="shared" si="16"/>
        <v>#REF!</v>
      </c>
    </row>
    <row r="85" spans="1:16" x14ac:dyDescent="0.25">
      <c r="A85" s="22" t="s">
        <v>150</v>
      </c>
      <c r="B85" t="e">
        <f>#REF!</f>
        <v>#REF!</v>
      </c>
      <c r="C85" t="e">
        <f>#REF!</f>
        <v>#REF!</v>
      </c>
      <c r="D85" t="e">
        <f>#REF!</f>
        <v>#REF!</v>
      </c>
      <c r="E85" t="e">
        <f>#REF!</f>
        <v>#REF!</v>
      </c>
      <c r="H85" s="37" t="str">
        <f t="shared" si="9"/>
        <v/>
      </c>
      <c r="I85" s="38">
        <f t="shared" si="10"/>
        <v>-2</v>
      </c>
      <c r="J85" s="39" t="str">
        <f t="shared" si="11"/>
        <v/>
      </c>
      <c r="K85" s="40" t="str">
        <f t="shared" si="12"/>
        <v/>
      </c>
      <c r="L85" s="41" t="str">
        <f t="shared" si="13"/>
        <v/>
      </c>
      <c r="M85" s="42" t="str">
        <f t="shared" si="14"/>
        <v/>
      </c>
      <c r="N85" s="43" t="str">
        <f t="shared" si="15"/>
        <v/>
      </c>
      <c r="O85" s="44" t="str">
        <f t="shared" si="17"/>
        <v/>
      </c>
      <c r="P85" s="45" t="e">
        <f t="shared" si="16"/>
        <v>#REF!</v>
      </c>
    </row>
    <row r="86" spans="1:16" x14ac:dyDescent="0.25">
      <c r="A86" s="22" t="s">
        <v>151</v>
      </c>
      <c r="B86" t="e">
        <f>#REF!</f>
        <v>#REF!</v>
      </c>
      <c r="C86" t="e">
        <f>#REF!</f>
        <v>#REF!</v>
      </c>
      <c r="D86" t="e">
        <f>#REF!</f>
        <v>#REF!</v>
      </c>
      <c r="E86" t="e">
        <f>#REF!</f>
        <v>#REF!</v>
      </c>
      <c r="H86" s="37" t="str">
        <f t="shared" si="9"/>
        <v/>
      </c>
      <c r="I86" s="38">
        <f t="shared" si="10"/>
        <v>-2</v>
      </c>
      <c r="J86" s="39" t="str">
        <f t="shared" si="11"/>
        <v/>
      </c>
      <c r="K86" s="40" t="str">
        <f t="shared" si="12"/>
        <v/>
      </c>
      <c r="L86" s="41" t="str">
        <f t="shared" si="13"/>
        <v/>
      </c>
      <c r="M86" s="42" t="str">
        <f t="shared" si="14"/>
        <v/>
      </c>
      <c r="N86" s="43" t="str">
        <f t="shared" si="15"/>
        <v/>
      </c>
      <c r="O86" s="44" t="str">
        <f t="shared" si="17"/>
        <v/>
      </c>
      <c r="P86" s="45" t="e">
        <f t="shared" si="16"/>
        <v>#REF!</v>
      </c>
    </row>
    <row r="87" spans="1:16" x14ac:dyDescent="0.25">
      <c r="A87" s="22" t="s">
        <v>152</v>
      </c>
      <c r="B87" t="e">
        <f>#REF!</f>
        <v>#REF!</v>
      </c>
      <c r="C87" t="e">
        <f>#REF!</f>
        <v>#REF!</v>
      </c>
      <c r="D87" t="e">
        <f>#REF!</f>
        <v>#REF!</v>
      </c>
      <c r="E87" t="e">
        <f>#REF!</f>
        <v>#REF!</v>
      </c>
      <c r="H87" s="37" t="str">
        <f t="shared" si="9"/>
        <v/>
      </c>
      <c r="I87" s="38">
        <f t="shared" si="10"/>
        <v>-2</v>
      </c>
      <c r="J87" s="39" t="str">
        <f t="shared" si="11"/>
        <v/>
      </c>
      <c r="K87" s="40" t="str">
        <f t="shared" si="12"/>
        <v/>
      </c>
      <c r="L87" s="41" t="str">
        <f t="shared" si="13"/>
        <v/>
      </c>
      <c r="M87" s="42" t="str">
        <f t="shared" si="14"/>
        <v/>
      </c>
      <c r="N87" s="43" t="str">
        <f t="shared" si="15"/>
        <v/>
      </c>
      <c r="O87" s="44" t="str">
        <f t="shared" si="17"/>
        <v/>
      </c>
      <c r="P87" s="45" t="e">
        <f t="shared" si="16"/>
        <v>#REF!</v>
      </c>
    </row>
    <row r="88" spans="1:16" x14ac:dyDescent="0.25">
      <c r="A88" s="22" t="s">
        <v>153</v>
      </c>
      <c r="B88" t="e">
        <f>#REF!</f>
        <v>#REF!</v>
      </c>
      <c r="C88" t="e">
        <f>#REF!</f>
        <v>#REF!</v>
      </c>
      <c r="D88" t="e">
        <f>#REF!</f>
        <v>#REF!</v>
      </c>
      <c r="E88" t="e">
        <f>#REF!</f>
        <v>#REF!</v>
      </c>
      <c r="H88" s="37" t="str">
        <f t="shared" si="9"/>
        <v/>
      </c>
      <c r="I88" s="38">
        <f t="shared" si="10"/>
        <v>-2</v>
      </c>
      <c r="J88" s="39" t="str">
        <f t="shared" si="11"/>
        <v/>
      </c>
      <c r="K88" s="40" t="str">
        <f t="shared" si="12"/>
        <v/>
      </c>
      <c r="L88" s="41" t="str">
        <f t="shared" si="13"/>
        <v/>
      </c>
      <c r="M88" s="42" t="str">
        <f t="shared" si="14"/>
        <v/>
      </c>
      <c r="N88" s="43" t="str">
        <f t="shared" si="15"/>
        <v/>
      </c>
      <c r="O88" s="44" t="str">
        <f t="shared" si="17"/>
        <v/>
      </c>
      <c r="P88" s="45" t="e">
        <f t="shared" si="16"/>
        <v>#REF!</v>
      </c>
    </row>
    <row r="89" spans="1:16" x14ac:dyDescent="0.25">
      <c r="A89" s="24"/>
      <c r="H89" s="37" t="str">
        <f t="shared" si="9"/>
        <v/>
      </c>
      <c r="I89" s="38">
        <f t="shared" si="10"/>
        <v>-2</v>
      </c>
      <c r="J89" s="39" t="str">
        <f t="shared" si="11"/>
        <v/>
      </c>
      <c r="K89" s="40">
        <f t="shared" si="12"/>
        <v>0</v>
      </c>
      <c r="L89" s="41">
        <f t="shared" si="13"/>
        <v>0</v>
      </c>
      <c r="M89" s="42" t="str">
        <f t="shared" si="14"/>
        <v/>
      </c>
      <c r="N89" s="43" t="str">
        <f t="shared" si="15"/>
        <v/>
      </c>
      <c r="O89" s="44" t="str">
        <f t="shared" si="17"/>
        <v/>
      </c>
      <c r="P89" s="45" t="str">
        <f t="shared" si="16"/>
        <v/>
      </c>
    </row>
    <row r="90" spans="1:16" x14ac:dyDescent="0.25">
      <c r="A90" s="6" t="s">
        <v>154</v>
      </c>
      <c r="B90" s="7"/>
      <c r="H90" s="37" t="str">
        <f t="shared" si="9"/>
        <v/>
      </c>
      <c r="I90" s="38">
        <f t="shared" si="10"/>
        <v>-2</v>
      </c>
      <c r="J90" s="39" t="str">
        <f t="shared" si="11"/>
        <v/>
      </c>
      <c r="K90" s="40">
        <f t="shared" si="12"/>
        <v>0</v>
      </c>
      <c r="L90" s="41">
        <f t="shared" si="13"/>
        <v>0</v>
      </c>
      <c r="M90" s="42" t="str">
        <f t="shared" si="14"/>
        <v/>
      </c>
      <c r="N90" s="43" t="str">
        <f t="shared" si="15"/>
        <v/>
      </c>
      <c r="O90" s="44" t="str">
        <f t="shared" si="17"/>
        <v/>
      </c>
      <c r="P90" s="45" t="str">
        <f t="shared" si="16"/>
        <v/>
      </c>
    </row>
    <row r="91" spans="1:16" x14ac:dyDescent="0.25">
      <c r="A91" s="8" t="s">
        <v>155</v>
      </c>
      <c r="B91" s="9" t="e">
        <f>#REF!</f>
        <v>#REF!</v>
      </c>
      <c r="C91" t="e">
        <f>#REF!</f>
        <v>#REF!</v>
      </c>
      <c r="D91" t="e">
        <f>#REF!</f>
        <v>#REF!</v>
      </c>
      <c r="E91" t="e">
        <f>#REF!</f>
        <v>#REF!</v>
      </c>
      <c r="F91" s="49">
        <v>4.3600805617458665E-3</v>
      </c>
      <c r="G91" s="46">
        <v>4.0000000000000001E-3</v>
      </c>
      <c r="H91" s="37" t="str">
        <f t="shared" si="9"/>
        <v/>
      </c>
      <c r="I91" s="38">
        <f t="shared" si="10"/>
        <v>-2</v>
      </c>
      <c r="J91" s="39" t="str">
        <f t="shared" si="11"/>
        <v/>
      </c>
      <c r="K91" s="40" t="str">
        <f t="shared" si="12"/>
        <v/>
      </c>
      <c r="L91" s="41" t="str">
        <f t="shared" si="13"/>
        <v/>
      </c>
      <c r="M91" s="42" t="str">
        <f t="shared" si="14"/>
        <v/>
      </c>
      <c r="N91" s="43" t="str">
        <f t="shared" si="15"/>
        <v/>
      </c>
      <c r="O91" s="44" t="str">
        <f t="shared" si="17"/>
        <v/>
      </c>
      <c r="P91" s="45" t="e">
        <f t="shared" si="16"/>
        <v>#REF!</v>
      </c>
    </row>
    <row r="92" spans="1:16" x14ac:dyDescent="0.25">
      <c r="A92" s="8" t="s">
        <v>35</v>
      </c>
      <c r="B92" s="9" t="e">
        <f>#REF!</f>
        <v>#REF!</v>
      </c>
      <c r="C92" t="e">
        <f>#REF!</f>
        <v>#REF!</v>
      </c>
      <c r="D92" t="e">
        <f>#REF!</f>
        <v>#REF!</v>
      </c>
      <c r="E92" t="e">
        <f>#REF!</f>
        <v>#REF!</v>
      </c>
      <c r="F92" s="49">
        <v>4.6874297939768859E-3</v>
      </c>
      <c r="G92" s="46">
        <v>5.0000000000000001E-3</v>
      </c>
      <c r="H92" s="37" t="str">
        <f t="shared" si="9"/>
        <v/>
      </c>
      <c r="I92" s="38">
        <f t="shared" si="10"/>
        <v>-2</v>
      </c>
      <c r="J92" s="39" t="str">
        <f t="shared" si="11"/>
        <v/>
      </c>
      <c r="K92" s="40" t="str">
        <f t="shared" si="12"/>
        <v/>
      </c>
      <c r="L92" s="41" t="str">
        <f t="shared" si="13"/>
        <v/>
      </c>
      <c r="M92" s="42" t="str">
        <f t="shared" si="14"/>
        <v/>
      </c>
      <c r="N92" s="43" t="str">
        <f t="shared" si="15"/>
        <v/>
      </c>
      <c r="O92" s="44" t="str">
        <f t="shared" si="17"/>
        <v/>
      </c>
      <c r="P92" s="45" t="e">
        <f t="shared" si="16"/>
        <v>#REF!</v>
      </c>
    </row>
    <row r="93" spans="1:16" x14ac:dyDescent="0.25">
      <c r="A93" s="8" t="s">
        <v>37</v>
      </c>
      <c r="B93" s="9" t="e">
        <f>#REF!</f>
        <v>#REF!</v>
      </c>
      <c r="C93" t="e">
        <f>#REF!</f>
        <v>#REF!</v>
      </c>
      <c r="D93" t="e">
        <f>#REF!</f>
        <v>#REF!</v>
      </c>
      <c r="E93" t="e">
        <f>#REF!</f>
        <v>#REF!</v>
      </c>
      <c r="F93" s="49">
        <v>5.0626859198961982E-3</v>
      </c>
      <c r="G93" s="46">
        <v>5.0000000000000001E-3</v>
      </c>
      <c r="H93" s="37" t="str">
        <f t="shared" si="9"/>
        <v/>
      </c>
      <c r="I93" s="38">
        <f t="shared" si="10"/>
        <v>-2</v>
      </c>
      <c r="J93" s="39" t="str">
        <f t="shared" si="11"/>
        <v/>
      </c>
      <c r="K93" s="40" t="str">
        <f t="shared" si="12"/>
        <v/>
      </c>
      <c r="L93" s="41" t="str">
        <f t="shared" si="13"/>
        <v/>
      </c>
      <c r="M93" s="42" t="str">
        <f t="shared" si="14"/>
        <v/>
      </c>
      <c r="N93" s="43" t="str">
        <f t="shared" si="15"/>
        <v/>
      </c>
      <c r="O93" s="44" t="str">
        <f t="shared" si="17"/>
        <v/>
      </c>
      <c r="P93" s="45" t="e">
        <f t="shared" si="16"/>
        <v>#REF!</v>
      </c>
    </row>
    <row r="94" spans="1:16" x14ac:dyDescent="0.25">
      <c r="A94" s="8" t="s">
        <v>33</v>
      </c>
      <c r="B94" s="9" t="e">
        <f>#REF!</f>
        <v>#REF!</v>
      </c>
      <c r="C94" t="e">
        <f>#REF!</f>
        <v>#REF!</v>
      </c>
      <c r="D94" t="e">
        <f>#REF!</f>
        <v>#REF!</v>
      </c>
      <c r="E94" t="e">
        <f>#REF!</f>
        <v>#REF!</v>
      </c>
      <c r="F94" s="49">
        <v>7.7093727725139867E-3</v>
      </c>
      <c r="G94" s="46">
        <v>7.0000000000000001E-3</v>
      </c>
      <c r="H94" s="37" t="str">
        <f t="shared" si="9"/>
        <v/>
      </c>
      <c r="I94" s="38">
        <f t="shared" si="10"/>
        <v>-2</v>
      </c>
      <c r="J94" s="39" t="str">
        <f t="shared" si="11"/>
        <v/>
      </c>
      <c r="K94" s="40" t="str">
        <f t="shared" si="12"/>
        <v/>
      </c>
      <c r="L94" s="41" t="str">
        <f t="shared" si="13"/>
        <v/>
      </c>
      <c r="M94" s="42" t="str">
        <f t="shared" si="14"/>
        <v/>
      </c>
      <c r="N94" s="43" t="str">
        <f t="shared" si="15"/>
        <v/>
      </c>
      <c r="O94" s="44" t="str">
        <f t="shared" si="17"/>
        <v/>
      </c>
      <c r="P94" s="45" t="e">
        <f t="shared" si="16"/>
        <v>#REF!</v>
      </c>
    </row>
    <row r="95" spans="1:16" x14ac:dyDescent="0.25">
      <c r="A95" s="8" t="s">
        <v>34</v>
      </c>
      <c r="B95" s="9" t="e">
        <f>#REF!</f>
        <v>#REF!</v>
      </c>
      <c r="C95" t="e">
        <f>#REF!</f>
        <v>#REF!</v>
      </c>
      <c r="D95" t="e">
        <f>#REF!</f>
        <v>#REF!</v>
      </c>
      <c r="E95" t="e">
        <f>#REF!</f>
        <v>#REF!</v>
      </c>
      <c r="F95" s="49">
        <v>4.4187280167018355E-3</v>
      </c>
      <c r="G95" s="46">
        <v>4.0000000000000001E-3</v>
      </c>
      <c r="H95" s="37" t="str">
        <f t="shared" si="9"/>
        <v/>
      </c>
      <c r="I95" s="38">
        <f t="shared" si="10"/>
        <v>-2</v>
      </c>
      <c r="J95" s="39" t="str">
        <f t="shared" si="11"/>
        <v/>
      </c>
      <c r="K95" s="40" t="str">
        <f t="shared" si="12"/>
        <v/>
      </c>
      <c r="L95" s="41" t="str">
        <f t="shared" si="13"/>
        <v/>
      </c>
      <c r="M95" s="42" t="str">
        <f t="shared" si="14"/>
        <v/>
      </c>
      <c r="N95" s="43" t="str">
        <f t="shared" si="15"/>
        <v/>
      </c>
      <c r="O95" s="44" t="str">
        <f t="shared" si="17"/>
        <v/>
      </c>
      <c r="P95" s="45" t="e">
        <f t="shared" si="16"/>
        <v>#REF!</v>
      </c>
    </row>
    <row r="96" spans="1:16" x14ac:dyDescent="0.25">
      <c r="A96" s="8" t="s">
        <v>38</v>
      </c>
      <c r="B96" s="9" t="e">
        <f>#REF!</f>
        <v>#REF!</v>
      </c>
      <c r="C96" t="e">
        <f>#REF!</f>
        <v>#REF!</v>
      </c>
      <c r="D96" t="e">
        <f>#REF!</f>
        <v>#REF!</v>
      </c>
      <c r="E96" t="e">
        <f>#REF!</f>
        <v>#REF!</v>
      </c>
      <c r="F96" s="49">
        <v>3.6022427146704021E-3</v>
      </c>
      <c r="G96" s="46">
        <v>3.0000000000000001E-3</v>
      </c>
      <c r="H96" s="37" t="str">
        <f t="shared" si="9"/>
        <v/>
      </c>
      <c r="I96" s="38">
        <f t="shared" si="10"/>
        <v>-2</v>
      </c>
      <c r="J96" s="39" t="str">
        <f t="shared" si="11"/>
        <v/>
      </c>
      <c r="K96" s="40" t="str">
        <f t="shared" si="12"/>
        <v/>
      </c>
      <c r="L96" s="41" t="str">
        <f t="shared" si="13"/>
        <v/>
      </c>
      <c r="M96" s="42" t="str">
        <f t="shared" si="14"/>
        <v/>
      </c>
      <c r="N96" s="43" t="str">
        <f t="shared" si="15"/>
        <v/>
      </c>
      <c r="O96" s="44" t="str">
        <f t="shared" si="17"/>
        <v/>
      </c>
      <c r="P96" s="45" t="e">
        <f t="shared" si="16"/>
        <v>#REF!</v>
      </c>
    </row>
    <row r="97" spans="1:20" x14ac:dyDescent="0.25">
      <c r="A97" s="8" t="s">
        <v>39</v>
      </c>
      <c r="B97" s="9" t="e">
        <f>#REF!</f>
        <v>#REF!</v>
      </c>
      <c r="C97" t="e">
        <f>#REF!</f>
        <v>#REF!</v>
      </c>
      <c r="D97" t="e">
        <f>#REF!</f>
        <v>#REF!</v>
      </c>
      <c r="E97" t="e">
        <f>#REF!</f>
        <v>#REF!</v>
      </c>
      <c r="F97" s="49">
        <v>5.0461791928017394E-3</v>
      </c>
      <c r="G97" s="46">
        <v>4.0000000000000001E-3</v>
      </c>
      <c r="H97" s="37" t="str">
        <f t="shared" si="9"/>
        <v/>
      </c>
      <c r="I97" s="38">
        <f t="shared" si="10"/>
        <v>-2</v>
      </c>
      <c r="J97" s="39" t="str">
        <f t="shared" si="11"/>
        <v/>
      </c>
      <c r="K97" s="40" t="str">
        <f t="shared" si="12"/>
        <v/>
      </c>
      <c r="L97" s="41" t="str">
        <f t="shared" si="13"/>
        <v/>
      </c>
      <c r="M97" s="42" t="str">
        <f t="shared" si="14"/>
        <v/>
      </c>
      <c r="N97" s="43" t="str">
        <f t="shared" si="15"/>
        <v/>
      </c>
      <c r="O97" s="44" t="str">
        <f t="shared" si="17"/>
        <v/>
      </c>
      <c r="P97" s="45" t="e">
        <f t="shared" si="16"/>
        <v>#REF!</v>
      </c>
    </row>
    <row r="98" spans="1:20" x14ac:dyDescent="0.25">
      <c r="A98" s="8" t="s">
        <v>36</v>
      </c>
      <c r="B98" s="9" t="e">
        <f>#REF!</f>
        <v>#REF!</v>
      </c>
      <c r="C98" t="e">
        <f>#REF!</f>
        <v>#REF!</v>
      </c>
      <c r="D98" t="e">
        <f>#REF!</f>
        <v>#REF!</v>
      </c>
      <c r="E98" t="e">
        <f>#REF!</f>
        <v>#REF!</v>
      </c>
      <c r="F98" s="49">
        <v>5.3699418591498065E-3</v>
      </c>
      <c r="G98" s="46">
        <v>5.0000000000000001E-3</v>
      </c>
      <c r="H98" s="37" t="str">
        <f t="shared" si="9"/>
        <v/>
      </c>
      <c r="I98" s="38">
        <f t="shared" si="10"/>
        <v>-2</v>
      </c>
      <c r="J98" s="39" t="str">
        <f t="shared" si="11"/>
        <v/>
      </c>
      <c r="K98" s="40" t="str">
        <f t="shared" si="12"/>
        <v/>
      </c>
      <c r="L98" s="41" t="str">
        <f t="shared" si="13"/>
        <v/>
      </c>
      <c r="M98" s="42" t="str">
        <f t="shared" si="14"/>
        <v/>
      </c>
      <c r="N98" s="43" t="str">
        <f t="shared" si="15"/>
        <v/>
      </c>
      <c r="O98" s="44" t="str">
        <f t="shared" si="17"/>
        <v/>
      </c>
      <c r="P98" s="45" t="e">
        <f t="shared" si="16"/>
        <v>#REF!</v>
      </c>
    </row>
    <row r="99" spans="1:20" x14ac:dyDescent="0.25">
      <c r="A99" s="8" t="s">
        <v>156</v>
      </c>
      <c r="B99" s="9" t="e">
        <f>#REF!</f>
        <v>#REF!</v>
      </c>
      <c r="C99" t="e">
        <f>#REF!</f>
        <v>#REF!</v>
      </c>
      <c r="D99" t="e">
        <f>#REF!</f>
        <v>#REF!</v>
      </c>
      <c r="E99" t="e">
        <f>#REF!</f>
        <v>#REF!</v>
      </c>
      <c r="F99" s="49">
        <v>6.0557882592274749E-3</v>
      </c>
      <c r="G99" s="46">
        <v>6.0000000000000001E-3</v>
      </c>
      <c r="H99" s="37" t="str">
        <f t="shared" si="9"/>
        <v/>
      </c>
      <c r="I99" s="38">
        <f t="shared" si="10"/>
        <v>-2</v>
      </c>
      <c r="J99" s="39" t="str">
        <f t="shared" si="11"/>
        <v/>
      </c>
      <c r="K99" s="40" t="str">
        <f t="shared" si="12"/>
        <v/>
      </c>
      <c r="L99" s="41" t="str">
        <f t="shared" si="13"/>
        <v/>
      </c>
      <c r="M99" s="42" t="str">
        <f t="shared" si="14"/>
        <v/>
      </c>
      <c r="N99" s="43" t="str">
        <f t="shared" si="15"/>
        <v/>
      </c>
      <c r="O99" s="44" t="str">
        <f t="shared" si="17"/>
        <v/>
      </c>
      <c r="P99" s="45" t="e">
        <f t="shared" si="16"/>
        <v>#REF!</v>
      </c>
    </row>
    <row r="100" spans="1:20" x14ac:dyDescent="0.25">
      <c r="A100" s="25"/>
      <c r="B100" s="26"/>
      <c r="N100" s="46"/>
      <c r="O100" s="46"/>
    </row>
    <row r="101" spans="1:20" x14ac:dyDescent="0.25">
      <c r="A101" s="172" t="s">
        <v>157</v>
      </c>
      <c r="B101" s="173"/>
      <c r="N101" s="46"/>
      <c r="O101" s="46"/>
    </row>
    <row r="102" spans="1:20" x14ac:dyDescent="0.25">
      <c r="A102" s="10" t="s">
        <v>158</v>
      </c>
      <c r="B102" s="11" t="e">
        <f>#REF!</f>
        <v>#REF!</v>
      </c>
      <c r="C102" t="e">
        <f>#REF!</f>
        <v>#REF!</v>
      </c>
      <c r="D102" t="e">
        <f>#REF!</f>
        <v>#REF!</v>
      </c>
      <c r="E102" t="e">
        <f>#REF!</f>
        <v>#REF!</v>
      </c>
      <c r="N102" s="46"/>
      <c r="O102" s="46"/>
    </row>
    <row r="103" spans="1:20" x14ac:dyDescent="0.25">
      <c r="A103" s="10" t="s">
        <v>159</v>
      </c>
      <c r="B103" s="11" t="e">
        <f>#REF!</f>
        <v>#REF!</v>
      </c>
      <c r="C103" t="e">
        <f>#REF!</f>
        <v>#REF!</v>
      </c>
      <c r="D103" t="e">
        <f>#REF!</f>
        <v>#REF!</v>
      </c>
      <c r="E103" t="e">
        <f>#REF!</f>
        <v>#REF!</v>
      </c>
      <c r="N103" s="46"/>
      <c r="O103" s="46"/>
      <c r="P103" s="46"/>
    </row>
    <row r="104" spans="1:20" x14ac:dyDescent="0.25">
      <c r="A104" s="10" t="s">
        <v>160</v>
      </c>
      <c r="B104" s="11" t="e">
        <f>#REF!</f>
        <v>#REF!</v>
      </c>
      <c r="C104" t="e">
        <f>#REF!</f>
        <v>#REF!</v>
      </c>
      <c r="D104" t="e">
        <f>#REF!</f>
        <v>#REF!</v>
      </c>
      <c r="E104" t="e">
        <f>#REF!</f>
        <v>#REF!</v>
      </c>
      <c r="N104" s="46"/>
      <c r="O104" s="46"/>
      <c r="P104" s="46"/>
    </row>
    <row r="105" spans="1:20" x14ac:dyDescent="0.25">
      <c r="A105" s="10" t="s">
        <v>161</v>
      </c>
      <c r="B105" s="11" t="e">
        <f>#REF!</f>
        <v>#REF!</v>
      </c>
      <c r="C105" t="e">
        <f>#REF!</f>
        <v>#REF!</v>
      </c>
      <c r="D105" t="e">
        <f>#REF!</f>
        <v>#REF!</v>
      </c>
      <c r="E105" t="e">
        <f>#REF!</f>
        <v>#REF!</v>
      </c>
      <c r="N105" s="46"/>
      <c r="O105" s="46"/>
      <c r="P105" s="46"/>
      <c r="T105" s="46"/>
    </row>
    <row r="106" spans="1:20" x14ac:dyDescent="0.25">
      <c r="A106" s="10" t="s">
        <v>162</v>
      </c>
      <c r="B106" s="11" t="e">
        <f>#REF!</f>
        <v>#REF!</v>
      </c>
      <c r="C106" t="e">
        <f>#REF!</f>
        <v>#REF!</v>
      </c>
      <c r="D106" t="e">
        <f>#REF!</f>
        <v>#REF!</v>
      </c>
      <c r="E106" t="e">
        <f>#REF!</f>
        <v>#REF!</v>
      </c>
      <c r="N106" s="46"/>
      <c r="O106" s="46"/>
      <c r="P106" s="46"/>
      <c r="T106" s="46"/>
    </row>
    <row r="107" spans="1:20" x14ac:dyDescent="0.25">
      <c r="A107" s="10" t="s">
        <v>163</v>
      </c>
      <c r="B107" s="11" t="e">
        <f>#REF!</f>
        <v>#REF!</v>
      </c>
      <c r="C107" t="e">
        <f>#REF!</f>
        <v>#REF!</v>
      </c>
      <c r="D107" t="e">
        <f>#REF!</f>
        <v>#REF!</v>
      </c>
      <c r="E107" t="e">
        <f>#REF!</f>
        <v>#REF!</v>
      </c>
      <c r="N107" s="46"/>
      <c r="O107" s="46"/>
      <c r="P107" s="46"/>
      <c r="T107" s="46"/>
    </row>
    <row r="108" spans="1:20" x14ac:dyDescent="0.25">
      <c r="A108" s="10" t="s">
        <v>164</v>
      </c>
      <c r="B108" s="11" t="e">
        <f>#REF!</f>
        <v>#REF!</v>
      </c>
      <c r="C108" t="e">
        <f>#REF!</f>
        <v>#REF!</v>
      </c>
      <c r="D108" t="e">
        <f>#REF!</f>
        <v>#REF!</v>
      </c>
      <c r="E108" t="e">
        <f>#REF!</f>
        <v>#REF!</v>
      </c>
      <c r="N108" s="46"/>
      <c r="O108" s="46"/>
      <c r="P108" s="46"/>
      <c r="T108" s="46"/>
    </row>
    <row r="109" spans="1:20" x14ac:dyDescent="0.25">
      <c r="A109" s="10" t="s">
        <v>165</v>
      </c>
      <c r="B109" s="11" t="e">
        <f>#REF!</f>
        <v>#REF!</v>
      </c>
      <c r="C109" t="e">
        <f>#REF!</f>
        <v>#REF!</v>
      </c>
      <c r="D109" t="e">
        <f>#REF!</f>
        <v>#REF!</v>
      </c>
      <c r="E109" t="e">
        <f>#REF!</f>
        <v>#REF!</v>
      </c>
      <c r="N109" s="46"/>
      <c r="O109" s="46"/>
      <c r="P109" s="46"/>
      <c r="T109" s="46"/>
    </row>
    <row r="110" spans="1:20" x14ac:dyDescent="0.25">
      <c r="A110" s="10" t="s">
        <v>166</v>
      </c>
      <c r="B110" s="11" t="e">
        <f>#REF!</f>
        <v>#REF!</v>
      </c>
      <c r="C110" t="e">
        <f>#REF!</f>
        <v>#REF!</v>
      </c>
      <c r="D110" t="e">
        <f>#REF!</f>
        <v>#REF!</v>
      </c>
      <c r="E110" t="e">
        <f>#REF!</f>
        <v>#REF!</v>
      </c>
      <c r="N110" s="46"/>
      <c r="O110" s="46"/>
      <c r="P110" s="46"/>
    </row>
    <row r="111" spans="1:20" x14ac:dyDescent="0.25">
      <c r="A111" s="10" t="s">
        <v>167</v>
      </c>
      <c r="B111" s="11" t="e">
        <f>#REF!</f>
        <v>#REF!</v>
      </c>
      <c r="C111" t="e">
        <f>#REF!</f>
        <v>#REF!</v>
      </c>
      <c r="D111" t="e">
        <f>#REF!</f>
        <v>#REF!</v>
      </c>
      <c r="E111" t="e">
        <f>#REF!</f>
        <v>#REF!</v>
      </c>
      <c r="N111" s="46"/>
      <c r="O111" s="46"/>
      <c r="P111" s="46"/>
    </row>
    <row r="112" spans="1:20" x14ac:dyDescent="0.25">
      <c r="A112" s="10" t="s">
        <v>168</v>
      </c>
      <c r="B112" s="11" t="e">
        <f>#REF!</f>
        <v>#REF!</v>
      </c>
      <c r="C112" t="e">
        <f>#REF!</f>
        <v>#REF!</v>
      </c>
      <c r="D112" t="e">
        <f>#REF!</f>
        <v>#REF!</v>
      </c>
      <c r="E112" t="e">
        <f>#REF!</f>
        <v>#REF!</v>
      </c>
      <c r="N112" s="46"/>
      <c r="O112" s="46"/>
      <c r="P112" s="46"/>
    </row>
    <row r="113" spans="1:16" x14ac:dyDescent="0.25">
      <c r="A113" s="10" t="s">
        <v>169</v>
      </c>
      <c r="B113" s="11" t="e">
        <f>#REF!</f>
        <v>#REF!</v>
      </c>
      <c r="C113" t="e">
        <f>#REF!</f>
        <v>#REF!</v>
      </c>
      <c r="D113" t="e">
        <f>#REF!</f>
        <v>#REF!</v>
      </c>
      <c r="E113" t="e">
        <f>#REF!</f>
        <v>#REF!</v>
      </c>
      <c r="N113" s="46"/>
      <c r="O113" s="46"/>
      <c r="P113" s="46"/>
    </row>
    <row r="114" spans="1:16" x14ac:dyDescent="0.25">
      <c r="A114" s="10" t="s">
        <v>170</v>
      </c>
      <c r="B114" s="11" t="e">
        <f>#REF!</f>
        <v>#REF!</v>
      </c>
      <c r="C114" t="e">
        <f>#REF!</f>
        <v>#REF!</v>
      </c>
      <c r="D114" t="e">
        <f>#REF!</f>
        <v>#REF!</v>
      </c>
      <c r="E114" t="e">
        <f>#REF!</f>
        <v>#REF!</v>
      </c>
      <c r="N114" s="46"/>
      <c r="O114" s="46"/>
      <c r="P114" s="46"/>
    </row>
    <row r="115" spans="1:16" x14ac:dyDescent="0.25">
      <c r="A115" s="10" t="s">
        <v>171</v>
      </c>
      <c r="B115" s="11" t="e">
        <f>#REF!</f>
        <v>#REF!</v>
      </c>
      <c r="C115" t="e">
        <f>#REF!</f>
        <v>#REF!</v>
      </c>
      <c r="D115" t="e">
        <f>#REF!</f>
        <v>#REF!</v>
      </c>
      <c r="E115" t="e">
        <f>#REF!</f>
        <v>#REF!</v>
      </c>
      <c r="N115" s="46"/>
      <c r="O115" s="46"/>
      <c r="P115" s="46"/>
    </row>
    <row r="116" spans="1:16" x14ac:dyDescent="0.25">
      <c r="A116" s="10" t="s">
        <v>172</v>
      </c>
      <c r="B116" s="11" t="e">
        <f>#REF!</f>
        <v>#REF!</v>
      </c>
      <c r="C116" t="e">
        <f>#REF!</f>
        <v>#REF!</v>
      </c>
      <c r="D116" t="e">
        <f>#REF!</f>
        <v>#REF!</v>
      </c>
      <c r="E116" t="e">
        <f>#REF!</f>
        <v>#REF!</v>
      </c>
      <c r="N116" s="46"/>
      <c r="O116" s="46"/>
      <c r="P116" s="46"/>
    </row>
    <row r="117" spans="1:16" x14ac:dyDescent="0.25">
      <c r="A117" s="10" t="s">
        <v>173</v>
      </c>
      <c r="B117" s="11" t="e">
        <f>#REF!</f>
        <v>#REF!</v>
      </c>
      <c r="C117" t="e">
        <f>#REF!</f>
        <v>#REF!</v>
      </c>
      <c r="D117" t="e">
        <f>#REF!</f>
        <v>#REF!</v>
      </c>
      <c r="E117" t="e">
        <f>#REF!</f>
        <v>#REF!</v>
      </c>
      <c r="N117" s="46"/>
      <c r="O117" s="46"/>
      <c r="P117" s="46"/>
    </row>
    <row r="118" spans="1:16" x14ac:dyDescent="0.25">
      <c r="A118" s="10" t="s">
        <v>174</v>
      </c>
      <c r="B118" s="11" t="e">
        <f>#REF!</f>
        <v>#REF!</v>
      </c>
      <c r="C118" t="e">
        <f>#REF!</f>
        <v>#REF!</v>
      </c>
      <c r="D118" t="e">
        <f>#REF!</f>
        <v>#REF!</v>
      </c>
      <c r="E118" t="e">
        <f>#REF!</f>
        <v>#REF!</v>
      </c>
      <c r="N118" s="46"/>
      <c r="O118" s="46"/>
      <c r="P118" s="46"/>
    </row>
    <row r="119" spans="1:16" x14ac:dyDescent="0.25">
      <c r="A119" s="10" t="s">
        <v>175</v>
      </c>
      <c r="B119" s="11" t="e">
        <f>#REF!</f>
        <v>#REF!</v>
      </c>
      <c r="C119" t="e">
        <f>#REF!</f>
        <v>#REF!</v>
      </c>
      <c r="D119" t="e">
        <f>#REF!</f>
        <v>#REF!</v>
      </c>
      <c r="E119" t="e">
        <f>#REF!</f>
        <v>#REF!</v>
      </c>
      <c r="N119" s="46"/>
      <c r="O119" s="46"/>
      <c r="P119" s="46"/>
    </row>
    <row r="120" spans="1:16" x14ac:dyDescent="0.25">
      <c r="A120" s="10" t="s">
        <v>176</v>
      </c>
      <c r="B120" s="11" t="e">
        <f>#REF!</f>
        <v>#REF!</v>
      </c>
      <c r="C120" t="e">
        <f>#REF!</f>
        <v>#REF!</v>
      </c>
      <c r="D120" t="e">
        <f>#REF!</f>
        <v>#REF!</v>
      </c>
      <c r="E120" t="e">
        <f>#REF!</f>
        <v>#REF!</v>
      </c>
      <c r="N120" s="46"/>
      <c r="O120" s="46"/>
      <c r="P120" s="46"/>
    </row>
    <row r="121" spans="1:16" x14ac:dyDescent="0.25">
      <c r="A121" s="10" t="s">
        <v>177</v>
      </c>
      <c r="B121" s="11" t="e">
        <f>#REF!</f>
        <v>#REF!</v>
      </c>
      <c r="C121" t="e">
        <f>#REF!</f>
        <v>#REF!</v>
      </c>
      <c r="D121" t="e">
        <f>#REF!</f>
        <v>#REF!</v>
      </c>
      <c r="E121" t="e">
        <f>#REF!</f>
        <v>#REF!</v>
      </c>
      <c r="N121" s="46"/>
      <c r="O121" s="46"/>
      <c r="P121" s="46"/>
    </row>
    <row r="122" spans="1:16" x14ac:dyDescent="0.25">
      <c r="A122" s="10" t="s">
        <v>178</v>
      </c>
      <c r="B122" s="11" t="e">
        <f>#REF!</f>
        <v>#REF!</v>
      </c>
      <c r="C122" t="e">
        <f>#REF!</f>
        <v>#REF!</v>
      </c>
      <c r="D122" t="e">
        <f>#REF!</f>
        <v>#REF!</v>
      </c>
      <c r="E122" t="e">
        <f>#REF!</f>
        <v>#REF!</v>
      </c>
      <c r="N122" s="46"/>
      <c r="O122" s="46"/>
      <c r="P122" s="46"/>
    </row>
    <row r="123" spans="1:16" x14ac:dyDescent="0.25">
      <c r="A123" s="10" t="s">
        <v>179</v>
      </c>
      <c r="B123" s="11" t="e">
        <f>#REF!</f>
        <v>#REF!</v>
      </c>
      <c r="C123" t="e">
        <f>#REF!</f>
        <v>#REF!</v>
      </c>
      <c r="D123" t="e">
        <f>#REF!</f>
        <v>#REF!</v>
      </c>
      <c r="E123" t="e">
        <f>#REF!</f>
        <v>#REF!</v>
      </c>
      <c r="N123" s="46"/>
      <c r="O123" s="46"/>
      <c r="P123" s="46"/>
    </row>
    <row r="124" spans="1:16" x14ac:dyDescent="0.25">
      <c r="A124" s="10" t="s">
        <v>180</v>
      </c>
      <c r="B124" s="11" t="e">
        <f>#REF!</f>
        <v>#REF!</v>
      </c>
      <c r="C124" t="e">
        <f>#REF!</f>
        <v>#REF!</v>
      </c>
      <c r="D124" t="e">
        <f>#REF!</f>
        <v>#REF!</v>
      </c>
      <c r="E124" t="e">
        <f>#REF!</f>
        <v>#REF!</v>
      </c>
      <c r="N124" s="46"/>
      <c r="O124" s="46"/>
      <c r="P124" s="46"/>
    </row>
    <row r="125" spans="1:16" x14ac:dyDescent="0.25">
      <c r="A125" s="10" t="s">
        <v>181</v>
      </c>
      <c r="B125" s="11" t="e">
        <f>#REF!</f>
        <v>#REF!</v>
      </c>
      <c r="C125" t="e">
        <f>#REF!</f>
        <v>#REF!</v>
      </c>
      <c r="D125" t="e">
        <f>#REF!</f>
        <v>#REF!</v>
      </c>
      <c r="E125" t="e">
        <f>#REF!</f>
        <v>#REF!</v>
      </c>
      <c r="N125" s="46"/>
      <c r="O125" s="46"/>
      <c r="P125" s="46"/>
    </row>
    <row r="126" spans="1:16" x14ac:dyDescent="0.25">
      <c r="A126" s="10" t="s">
        <v>182</v>
      </c>
      <c r="B126" s="11" t="e">
        <f>#REF!</f>
        <v>#REF!</v>
      </c>
      <c r="C126" t="e">
        <f>#REF!</f>
        <v>#REF!</v>
      </c>
      <c r="D126" t="e">
        <f>#REF!</f>
        <v>#REF!</v>
      </c>
      <c r="E126" t="e">
        <f>#REF!</f>
        <v>#REF!</v>
      </c>
      <c r="N126" s="46"/>
      <c r="O126" s="46"/>
      <c r="P126" s="46"/>
    </row>
    <row r="127" spans="1:16" x14ac:dyDescent="0.25">
      <c r="A127" s="10" t="s">
        <v>183</v>
      </c>
      <c r="B127" s="11" t="e">
        <f>#REF!</f>
        <v>#REF!</v>
      </c>
      <c r="C127" t="e">
        <f>#REF!</f>
        <v>#REF!</v>
      </c>
      <c r="D127" t="e">
        <f>#REF!</f>
        <v>#REF!</v>
      </c>
      <c r="E127" t="e">
        <f>#REF!</f>
        <v>#REF!</v>
      </c>
      <c r="N127" s="46"/>
      <c r="O127" s="46"/>
      <c r="P127" s="46"/>
    </row>
    <row r="128" spans="1:16" x14ac:dyDescent="0.25">
      <c r="A128" s="10" t="s">
        <v>184</v>
      </c>
      <c r="B128" s="11" t="e">
        <f>#REF!</f>
        <v>#REF!</v>
      </c>
      <c r="C128" t="e">
        <f>#REF!</f>
        <v>#REF!</v>
      </c>
      <c r="D128" t="e">
        <f>#REF!</f>
        <v>#REF!</v>
      </c>
      <c r="E128" t="e">
        <f>#REF!</f>
        <v>#REF!</v>
      </c>
      <c r="O128" s="46"/>
      <c r="P128" s="46"/>
    </row>
    <row r="129" spans="1:16" x14ac:dyDescent="0.25">
      <c r="A129" s="10" t="s">
        <v>185</v>
      </c>
      <c r="B129" s="11" t="e">
        <f>#REF!</f>
        <v>#REF!</v>
      </c>
      <c r="C129" t="e">
        <f>#REF!</f>
        <v>#REF!</v>
      </c>
      <c r="D129" t="e">
        <f>#REF!</f>
        <v>#REF!</v>
      </c>
      <c r="E129" t="e">
        <f>#REF!</f>
        <v>#REF!</v>
      </c>
      <c r="O129" s="46"/>
      <c r="P129" s="46"/>
    </row>
    <row r="130" spans="1:16" x14ac:dyDescent="0.25">
      <c r="A130" s="10" t="s">
        <v>186</v>
      </c>
      <c r="B130" s="11" t="e">
        <f>#REF!</f>
        <v>#REF!</v>
      </c>
      <c r="C130" t="e">
        <f>#REF!</f>
        <v>#REF!</v>
      </c>
      <c r="D130" t="e">
        <f>#REF!</f>
        <v>#REF!</v>
      </c>
      <c r="E130" t="e">
        <f>#REF!</f>
        <v>#REF!</v>
      </c>
      <c r="O130" s="46"/>
      <c r="P130" s="46"/>
    </row>
    <row r="131" spans="1:16" x14ac:dyDescent="0.25">
      <c r="A131" s="10" t="s">
        <v>187</v>
      </c>
      <c r="B131" s="11" t="e">
        <f>#REF!</f>
        <v>#REF!</v>
      </c>
      <c r="C131" t="e">
        <f>#REF!</f>
        <v>#REF!</v>
      </c>
      <c r="D131" t="e">
        <f>#REF!</f>
        <v>#REF!</v>
      </c>
      <c r="E131" t="e">
        <f>#REF!</f>
        <v>#REF!</v>
      </c>
      <c r="O131" s="46"/>
      <c r="P131" s="46"/>
    </row>
    <row r="132" spans="1:16" x14ac:dyDescent="0.25">
      <c r="A132" s="10" t="s">
        <v>188</v>
      </c>
      <c r="B132" s="11" t="e">
        <f>#REF!</f>
        <v>#REF!</v>
      </c>
      <c r="C132" t="e">
        <f>#REF!</f>
        <v>#REF!</v>
      </c>
      <c r="D132" t="e">
        <f>#REF!</f>
        <v>#REF!</v>
      </c>
      <c r="E132" t="e">
        <f>#REF!</f>
        <v>#REF!</v>
      </c>
      <c r="O132" s="46"/>
      <c r="P132" s="46"/>
    </row>
    <row r="133" spans="1:16" x14ac:dyDescent="0.25">
      <c r="A133" s="10" t="s">
        <v>189</v>
      </c>
      <c r="B133" s="11" t="e">
        <f>#REF!</f>
        <v>#REF!</v>
      </c>
      <c r="C133" t="e">
        <f>#REF!</f>
        <v>#REF!</v>
      </c>
      <c r="D133" t="e">
        <f>#REF!</f>
        <v>#REF!</v>
      </c>
      <c r="E133" t="e">
        <f>#REF!</f>
        <v>#REF!</v>
      </c>
      <c r="O133" s="46"/>
      <c r="P133" s="46"/>
    </row>
    <row r="134" spans="1:16" x14ac:dyDescent="0.25">
      <c r="A134" s="10" t="s">
        <v>190</v>
      </c>
      <c r="B134" s="11" t="e">
        <f>#REF!</f>
        <v>#REF!</v>
      </c>
      <c r="C134" t="e">
        <f>#REF!</f>
        <v>#REF!</v>
      </c>
      <c r="D134" t="e">
        <f>#REF!</f>
        <v>#REF!</v>
      </c>
      <c r="E134" t="e">
        <f>#REF!</f>
        <v>#REF!</v>
      </c>
      <c r="O134" s="46"/>
      <c r="P134" s="46"/>
    </row>
    <row r="135" spans="1:16" x14ac:dyDescent="0.25">
      <c r="A135" s="10" t="s">
        <v>191</v>
      </c>
      <c r="B135" s="11" t="e">
        <f>#REF!</f>
        <v>#REF!</v>
      </c>
      <c r="C135" t="e">
        <f>#REF!</f>
        <v>#REF!</v>
      </c>
      <c r="D135" t="e">
        <f>#REF!</f>
        <v>#REF!</v>
      </c>
      <c r="E135" t="e">
        <f>#REF!</f>
        <v>#REF!</v>
      </c>
      <c r="O135" s="46"/>
      <c r="P135" s="46"/>
    </row>
    <row r="136" spans="1:16" x14ac:dyDescent="0.25">
      <c r="A136" s="10" t="s">
        <v>192</v>
      </c>
      <c r="B136" s="11" t="e">
        <f>#REF!</f>
        <v>#REF!</v>
      </c>
      <c r="C136" t="e">
        <f>#REF!</f>
        <v>#REF!</v>
      </c>
      <c r="D136" t="e">
        <f>#REF!</f>
        <v>#REF!</v>
      </c>
      <c r="E136" t="e">
        <f>#REF!</f>
        <v>#REF!</v>
      </c>
      <c r="O136" s="46"/>
      <c r="P136" s="46"/>
    </row>
    <row r="137" spans="1:16" x14ac:dyDescent="0.25">
      <c r="A137" s="10" t="s">
        <v>193</v>
      </c>
      <c r="B137" s="11" t="e">
        <f>#REF!</f>
        <v>#REF!</v>
      </c>
      <c r="C137" t="e">
        <f>#REF!</f>
        <v>#REF!</v>
      </c>
      <c r="D137" t="e">
        <f>#REF!</f>
        <v>#REF!</v>
      </c>
      <c r="E137" t="e">
        <f>#REF!</f>
        <v>#REF!</v>
      </c>
      <c r="O137" s="46"/>
      <c r="P137" s="46"/>
    </row>
    <row r="138" spans="1:16" x14ac:dyDescent="0.25">
      <c r="A138" s="10" t="s">
        <v>194</v>
      </c>
      <c r="B138" s="11" t="e">
        <f>#REF!</f>
        <v>#REF!</v>
      </c>
      <c r="C138" t="e">
        <f>#REF!</f>
        <v>#REF!</v>
      </c>
      <c r="D138" t="e">
        <f>#REF!</f>
        <v>#REF!</v>
      </c>
      <c r="E138" t="e">
        <f>#REF!</f>
        <v>#REF!</v>
      </c>
      <c r="O138" s="46"/>
      <c r="P138" s="46"/>
    </row>
    <row r="139" spans="1:16" x14ac:dyDescent="0.25">
      <c r="A139" s="10" t="s">
        <v>195</v>
      </c>
      <c r="B139" s="11" t="e">
        <f>#REF!</f>
        <v>#REF!</v>
      </c>
      <c r="C139" t="e">
        <f>#REF!</f>
        <v>#REF!</v>
      </c>
      <c r="D139" t="e">
        <f>#REF!</f>
        <v>#REF!</v>
      </c>
      <c r="E139" t="e">
        <f>#REF!</f>
        <v>#REF!</v>
      </c>
      <c r="O139" s="46"/>
      <c r="P139" s="46"/>
    </row>
    <row r="140" spans="1:16" x14ac:dyDescent="0.25">
      <c r="A140" s="10" t="s">
        <v>196</v>
      </c>
      <c r="B140" s="11" t="e">
        <f>#REF!</f>
        <v>#REF!</v>
      </c>
      <c r="C140" t="e">
        <f>#REF!</f>
        <v>#REF!</v>
      </c>
      <c r="D140" t="e">
        <f>#REF!</f>
        <v>#REF!</v>
      </c>
      <c r="E140" t="e">
        <f>#REF!</f>
        <v>#REF!</v>
      </c>
      <c r="O140" s="46"/>
      <c r="P140" s="46"/>
    </row>
    <row r="141" spans="1:16" x14ac:dyDescent="0.25">
      <c r="A141" s="10" t="s">
        <v>197</v>
      </c>
      <c r="B141" s="11" t="e">
        <f>#REF!</f>
        <v>#REF!</v>
      </c>
      <c r="C141" t="e">
        <f>#REF!</f>
        <v>#REF!</v>
      </c>
      <c r="D141" t="e">
        <f>#REF!</f>
        <v>#REF!</v>
      </c>
      <c r="E141" t="e">
        <f>#REF!</f>
        <v>#REF!</v>
      </c>
      <c r="O141" s="46"/>
      <c r="P141" s="46"/>
    </row>
    <row r="142" spans="1:16" x14ac:dyDescent="0.25">
      <c r="A142" s="10" t="s">
        <v>198</v>
      </c>
      <c r="B142" s="11" t="e">
        <f>#REF!</f>
        <v>#REF!</v>
      </c>
      <c r="C142" t="e">
        <f>#REF!</f>
        <v>#REF!</v>
      </c>
      <c r="D142" t="e">
        <f>#REF!</f>
        <v>#REF!</v>
      </c>
      <c r="E142" t="e">
        <f>#REF!</f>
        <v>#REF!</v>
      </c>
      <c r="O142" s="46"/>
      <c r="P142" s="46"/>
    </row>
    <row r="143" spans="1:16" x14ac:dyDescent="0.25">
      <c r="A143" s="10" t="s">
        <v>199</v>
      </c>
      <c r="B143" s="11" t="e">
        <f>#REF!</f>
        <v>#REF!</v>
      </c>
      <c r="C143" t="e">
        <f>#REF!</f>
        <v>#REF!</v>
      </c>
      <c r="D143" t="e">
        <f>#REF!</f>
        <v>#REF!</v>
      </c>
      <c r="E143" t="e">
        <f>#REF!</f>
        <v>#REF!</v>
      </c>
      <c r="O143" s="46"/>
      <c r="P143" s="46"/>
    </row>
    <row r="144" spans="1:16" x14ac:dyDescent="0.25">
      <c r="A144" s="10" t="s">
        <v>200</v>
      </c>
      <c r="B144" s="11" t="e">
        <f>#REF!</f>
        <v>#REF!</v>
      </c>
      <c r="C144" t="e">
        <f>#REF!</f>
        <v>#REF!</v>
      </c>
      <c r="D144" t="e">
        <f>#REF!</f>
        <v>#REF!</v>
      </c>
      <c r="E144" t="e">
        <f>#REF!</f>
        <v>#REF!</v>
      </c>
      <c r="O144" s="46"/>
      <c r="P144" s="46"/>
    </row>
    <row r="145" spans="1:16" x14ac:dyDescent="0.25">
      <c r="A145" s="10" t="s">
        <v>201</v>
      </c>
      <c r="B145" s="11" t="e">
        <f>#REF!</f>
        <v>#REF!</v>
      </c>
      <c r="C145" t="e">
        <f>#REF!</f>
        <v>#REF!</v>
      </c>
      <c r="D145" t="e">
        <f>#REF!</f>
        <v>#REF!</v>
      </c>
      <c r="E145" t="e">
        <f>#REF!</f>
        <v>#REF!</v>
      </c>
      <c r="O145" s="46"/>
      <c r="P145" s="46"/>
    </row>
    <row r="146" spans="1:16" x14ac:dyDescent="0.25">
      <c r="A146" s="12" t="s">
        <v>202</v>
      </c>
      <c r="B146" s="11" t="e">
        <f>#REF!</f>
        <v>#REF!</v>
      </c>
      <c r="C146" t="e">
        <f>#REF!</f>
        <v>#REF!</v>
      </c>
      <c r="D146" t="e">
        <f>#REF!</f>
        <v>#REF!</v>
      </c>
      <c r="E146" t="e">
        <f>#REF!</f>
        <v>#REF!</v>
      </c>
      <c r="O146" s="46"/>
      <c r="P146" s="46"/>
    </row>
    <row r="147" spans="1:16" x14ac:dyDescent="0.25">
      <c r="O147" s="46"/>
      <c r="P147" s="46"/>
    </row>
    <row r="148" spans="1:16" x14ac:dyDescent="0.25">
      <c r="O148" s="46"/>
      <c r="P148" s="46"/>
    </row>
    <row r="149" spans="1:16" x14ac:dyDescent="0.25">
      <c r="A149" s="3" t="s">
        <v>203</v>
      </c>
      <c r="B149" s="4" t="e">
        <f>VLOOKUP(A149,#REF!,5,FALSE)</f>
        <v>#REF!</v>
      </c>
      <c r="C149" s="48" t="e">
        <f>VLOOKUP(A149,#REF!,19,FALSE)</f>
        <v>#REF!</v>
      </c>
      <c r="D149" s="3" t="e">
        <f>VLOOKUP(A149,#REF!,3,FALSE)</f>
        <v>#REF!</v>
      </c>
      <c r="E149" s="3" t="e">
        <f>VLOOKUP(A149,#REF!,17,FALSE)</f>
        <v>#REF!</v>
      </c>
      <c r="G149" t="e">
        <v>#N/A</v>
      </c>
      <c r="O149" s="46"/>
      <c r="P149" s="46"/>
    </row>
    <row r="150" spans="1:16" x14ac:dyDescent="0.25">
      <c r="A150" s="3" t="s">
        <v>204</v>
      </c>
      <c r="B150" s="4" t="e">
        <f>VLOOKUP(A150,#REF!,5,FALSE)</f>
        <v>#REF!</v>
      </c>
      <c r="C150" s="48" t="e">
        <f>VLOOKUP(A150,#REF!,19,FALSE)</f>
        <v>#REF!</v>
      </c>
      <c r="D150" s="3" t="e">
        <f>VLOOKUP(A150,#REF!,3,FALSE)</f>
        <v>#REF!</v>
      </c>
      <c r="E150" s="3" t="e">
        <f>VLOOKUP(A150,#REF!,17,FALSE)</f>
        <v>#REF!</v>
      </c>
      <c r="G150" t="e">
        <v>#N/A</v>
      </c>
      <c r="O150" s="46"/>
      <c r="P150" s="46"/>
    </row>
    <row r="151" spans="1:16" x14ac:dyDescent="0.25">
      <c r="A151" s="3" t="s">
        <v>205</v>
      </c>
      <c r="B151" s="4" t="e">
        <f>VLOOKUP(A151,#REF!,5,FALSE)</f>
        <v>#REF!</v>
      </c>
      <c r="C151" s="48" t="e">
        <f>VLOOKUP(A151,#REF!,19,FALSE)</f>
        <v>#REF!</v>
      </c>
      <c r="D151" s="3" t="e">
        <f>VLOOKUP(A151,#REF!,3,FALSE)</f>
        <v>#REF!</v>
      </c>
      <c r="E151" s="3" t="e">
        <f>VLOOKUP(A151,#REF!,17,FALSE)</f>
        <v>#REF!</v>
      </c>
      <c r="G151" t="e">
        <v>#N/A</v>
      </c>
      <c r="O151" s="46"/>
      <c r="P151" s="46"/>
    </row>
    <row r="152" spans="1:16" x14ac:dyDescent="0.25">
      <c r="A152" s="3" t="s">
        <v>206</v>
      </c>
      <c r="B152" s="4" t="e">
        <f>VLOOKUP(A152,#REF!,5,FALSE)</f>
        <v>#REF!</v>
      </c>
      <c r="C152" s="48" t="e">
        <f>VLOOKUP(A152,#REF!,19,FALSE)</f>
        <v>#REF!</v>
      </c>
      <c r="D152" s="3" t="e">
        <f>VLOOKUP(A152,#REF!,3,FALSE)</f>
        <v>#REF!</v>
      </c>
      <c r="E152" s="3" t="e">
        <f>VLOOKUP(A152,#REF!,17,FALSE)</f>
        <v>#REF!</v>
      </c>
      <c r="G152" t="e">
        <v>#N/A</v>
      </c>
      <c r="O152" s="46"/>
      <c r="P152" s="46"/>
    </row>
    <row r="153" spans="1:16" x14ac:dyDescent="0.25">
      <c r="A153" s="3" t="s">
        <v>207</v>
      </c>
      <c r="B153" s="4" t="e">
        <f>VLOOKUP(A153,#REF!,5,FALSE)</f>
        <v>#REF!</v>
      </c>
      <c r="C153" s="48" t="e">
        <f>VLOOKUP(A153,#REF!,19,FALSE)</f>
        <v>#REF!</v>
      </c>
      <c r="D153" s="3" t="e">
        <f>VLOOKUP(A153,#REF!,3,FALSE)</f>
        <v>#REF!</v>
      </c>
      <c r="E153" s="3" t="e">
        <f>VLOOKUP(A153,#REF!,17,FALSE)</f>
        <v>#REF!</v>
      </c>
      <c r="G153" t="e">
        <v>#N/A</v>
      </c>
      <c r="O153" s="46"/>
      <c r="P153" s="46"/>
    </row>
    <row r="154" spans="1:16" x14ac:dyDescent="0.25">
      <c r="A154" s="3" t="s">
        <v>208</v>
      </c>
      <c r="B154" s="4" t="e">
        <f>VLOOKUP(A154,#REF!,5,FALSE)</f>
        <v>#REF!</v>
      </c>
      <c r="C154" s="48" t="e">
        <f>VLOOKUP(A154,#REF!,19,FALSE)</f>
        <v>#REF!</v>
      </c>
      <c r="D154" s="3" t="e">
        <f>VLOOKUP(A154,#REF!,3,FALSE)</f>
        <v>#REF!</v>
      </c>
      <c r="E154" s="3" t="e">
        <f>VLOOKUP(A154,#REF!,17,FALSE)</f>
        <v>#REF!</v>
      </c>
      <c r="G154" t="e">
        <v>#N/A</v>
      </c>
      <c r="O154" s="46"/>
      <c r="P154" s="46"/>
    </row>
    <row r="155" spans="1:16" x14ac:dyDescent="0.25">
      <c r="A155" s="3" t="s">
        <v>209</v>
      </c>
      <c r="B155" s="4" t="e">
        <f>VLOOKUP(A155,#REF!,5,FALSE)</f>
        <v>#REF!</v>
      </c>
      <c r="C155" s="48" t="e">
        <f>VLOOKUP(A155,#REF!,19,FALSE)</f>
        <v>#REF!</v>
      </c>
      <c r="D155" s="3" t="e">
        <f>VLOOKUP(A155,#REF!,3,FALSE)</f>
        <v>#REF!</v>
      </c>
      <c r="E155" s="3" t="e">
        <f>VLOOKUP(A155,#REF!,17,FALSE)</f>
        <v>#REF!</v>
      </c>
      <c r="G155" t="e">
        <v>#N/A</v>
      </c>
      <c r="O155" s="46"/>
      <c r="P155" s="46"/>
    </row>
    <row r="156" spans="1:16" x14ac:dyDescent="0.25">
      <c r="A156" s="3" t="s">
        <v>210</v>
      </c>
      <c r="B156" s="4" t="e">
        <f>VLOOKUP(A156,#REF!,5,FALSE)</f>
        <v>#REF!</v>
      </c>
      <c r="C156" s="48" t="e">
        <f>VLOOKUP(A156,#REF!,19,FALSE)</f>
        <v>#REF!</v>
      </c>
      <c r="D156" s="3" t="e">
        <f>VLOOKUP(A156,#REF!,3,FALSE)</f>
        <v>#REF!</v>
      </c>
      <c r="E156" s="3" t="e">
        <f>VLOOKUP(A156,#REF!,17,FALSE)</f>
        <v>#REF!</v>
      </c>
      <c r="G156" t="e">
        <v>#N/A</v>
      </c>
      <c r="O156" s="46"/>
      <c r="P156" s="46"/>
    </row>
    <row r="157" spans="1:16" x14ac:dyDescent="0.25">
      <c r="A157" s="3" t="s">
        <v>211</v>
      </c>
      <c r="B157" s="4" t="e">
        <f>VLOOKUP(A157,#REF!,5,FALSE)</f>
        <v>#REF!</v>
      </c>
      <c r="C157" s="48" t="e">
        <f>VLOOKUP(A157,#REF!,19,FALSE)</f>
        <v>#REF!</v>
      </c>
      <c r="D157" s="3" t="e">
        <f>VLOOKUP(A157,#REF!,3,FALSE)</f>
        <v>#REF!</v>
      </c>
      <c r="E157" s="3" t="e">
        <f>VLOOKUP(A157,#REF!,17,FALSE)</f>
        <v>#REF!</v>
      </c>
      <c r="G157" t="e">
        <v>#N/A</v>
      </c>
      <c r="O157" s="46"/>
      <c r="P157" s="46"/>
    </row>
    <row r="158" spans="1:16" x14ac:dyDescent="0.25">
      <c r="A158" s="3" t="s">
        <v>212</v>
      </c>
      <c r="B158" s="4" t="e">
        <f>VLOOKUP(A158,#REF!,5,FALSE)</f>
        <v>#REF!</v>
      </c>
      <c r="C158" s="48" t="e">
        <f>VLOOKUP(A158,#REF!,19,FALSE)</f>
        <v>#REF!</v>
      </c>
      <c r="D158" s="3" t="e">
        <f>VLOOKUP(A158,#REF!,3,FALSE)</f>
        <v>#REF!</v>
      </c>
      <c r="E158" s="3" t="e">
        <f>VLOOKUP(A158,#REF!,17,FALSE)</f>
        <v>#REF!</v>
      </c>
      <c r="G158" t="e">
        <v>#N/A</v>
      </c>
      <c r="O158" s="46"/>
      <c r="P158" s="46"/>
    </row>
    <row r="159" spans="1:16" x14ac:dyDescent="0.25">
      <c r="A159" s="3" t="s">
        <v>213</v>
      </c>
      <c r="B159" s="4" t="e">
        <f>VLOOKUP(A159,#REF!,5,FALSE)</f>
        <v>#REF!</v>
      </c>
      <c r="C159" s="48" t="e">
        <f>VLOOKUP(A159,#REF!,19,FALSE)</f>
        <v>#REF!</v>
      </c>
      <c r="D159" s="3" t="e">
        <f>VLOOKUP(A159,#REF!,3,FALSE)</f>
        <v>#REF!</v>
      </c>
      <c r="E159" s="3" t="e">
        <f>VLOOKUP(A159,#REF!,17,FALSE)</f>
        <v>#REF!</v>
      </c>
      <c r="G159" t="e">
        <v>#N/A</v>
      </c>
      <c r="O159" s="46"/>
      <c r="P159" s="46"/>
    </row>
    <row r="160" spans="1:16" x14ac:dyDescent="0.25">
      <c r="A160" s="3" t="s">
        <v>214</v>
      </c>
      <c r="B160" s="4" t="e">
        <f>VLOOKUP(A160,#REF!,5,FALSE)</f>
        <v>#REF!</v>
      </c>
      <c r="C160" s="48" t="e">
        <f>VLOOKUP(A160,#REF!,19,FALSE)</f>
        <v>#REF!</v>
      </c>
      <c r="D160" s="3" t="e">
        <f>VLOOKUP(A160,#REF!,3,FALSE)</f>
        <v>#REF!</v>
      </c>
      <c r="E160" s="3" t="e">
        <f>VLOOKUP(A160,#REF!,17,FALSE)</f>
        <v>#REF!</v>
      </c>
      <c r="G160" t="e">
        <v>#N/A</v>
      </c>
      <c r="O160" s="46"/>
      <c r="P160" s="46"/>
    </row>
    <row r="161" spans="1:16" x14ac:dyDescent="0.25">
      <c r="A161" s="3" t="s">
        <v>215</v>
      </c>
      <c r="B161" s="4" t="e">
        <f>VLOOKUP(A161,#REF!,5,FALSE)</f>
        <v>#REF!</v>
      </c>
      <c r="C161" s="48" t="e">
        <f>VLOOKUP(A161,#REF!,19,FALSE)</f>
        <v>#REF!</v>
      </c>
      <c r="D161" s="3" t="e">
        <f>VLOOKUP(A161,#REF!,3,FALSE)</f>
        <v>#REF!</v>
      </c>
      <c r="E161" s="3" t="e">
        <f>VLOOKUP(A161,#REF!,17,FALSE)</f>
        <v>#REF!</v>
      </c>
      <c r="G161" t="e">
        <v>#N/A</v>
      </c>
      <c r="O161" s="46"/>
      <c r="P161" s="46"/>
    </row>
    <row r="162" spans="1:16" x14ac:dyDescent="0.25">
      <c r="A162" s="3" t="s">
        <v>216</v>
      </c>
      <c r="B162" s="4" t="e">
        <f>VLOOKUP(A162,#REF!,5,FALSE)</f>
        <v>#REF!</v>
      </c>
      <c r="C162" s="48" t="e">
        <f>VLOOKUP(A162,#REF!,19,FALSE)</f>
        <v>#REF!</v>
      </c>
      <c r="D162" s="3" t="e">
        <f>VLOOKUP(A162,#REF!,3,FALSE)</f>
        <v>#REF!</v>
      </c>
      <c r="E162" s="3" t="e">
        <f>VLOOKUP(A162,#REF!,17,FALSE)</f>
        <v>#REF!</v>
      </c>
      <c r="G162" t="e">
        <v>#N/A</v>
      </c>
      <c r="O162" s="46"/>
      <c r="P162" s="46"/>
    </row>
    <row r="163" spans="1:16" x14ac:dyDescent="0.25">
      <c r="A163" s="3" t="s">
        <v>217</v>
      </c>
      <c r="B163" s="4" t="e">
        <f>VLOOKUP(A163,#REF!,5,FALSE)</f>
        <v>#REF!</v>
      </c>
      <c r="C163" s="48" t="e">
        <f>VLOOKUP(A163,#REF!,19,FALSE)</f>
        <v>#REF!</v>
      </c>
      <c r="D163" s="3" t="e">
        <f>VLOOKUP(A163,#REF!,3,FALSE)</f>
        <v>#REF!</v>
      </c>
      <c r="E163" s="3" t="e">
        <f>VLOOKUP(A163,#REF!,17,FALSE)</f>
        <v>#REF!</v>
      </c>
      <c r="G163" t="e">
        <v>#N/A</v>
      </c>
      <c r="O163" s="46"/>
      <c r="P163" s="46"/>
    </row>
    <row r="164" spans="1:16" x14ac:dyDescent="0.25">
      <c r="A164" s="3" t="s">
        <v>218</v>
      </c>
      <c r="B164" s="4" t="e">
        <f>VLOOKUP(A164,#REF!,5,FALSE)</f>
        <v>#REF!</v>
      </c>
      <c r="C164" s="48" t="e">
        <f>VLOOKUP(A164,#REF!,19,FALSE)</f>
        <v>#REF!</v>
      </c>
      <c r="D164" s="3" t="e">
        <f>VLOOKUP(A164,#REF!,3,FALSE)</f>
        <v>#REF!</v>
      </c>
      <c r="E164" s="3" t="e">
        <f>VLOOKUP(A164,#REF!,17,FALSE)</f>
        <v>#REF!</v>
      </c>
      <c r="G164" t="e">
        <v>#N/A</v>
      </c>
      <c r="O164" s="46"/>
      <c r="P164" s="46"/>
    </row>
    <row r="165" spans="1:16" x14ac:dyDescent="0.25">
      <c r="A165" s="3" t="s">
        <v>219</v>
      </c>
      <c r="B165" s="4" t="e">
        <f>VLOOKUP(A165,#REF!,5,FALSE)</f>
        <v>#REF!</v>
      </c>
      <c r="C165" s="48" t="e">
        <f>VLOOKUP(A165,#REF!,19,FALSE)</f>
        <v>#REF!</v>
      </c>
      <c r="D165" s="3" t="e">
        <f>VLOOKUP(A165,#REF!,3,FALSE)</f>
        <v>#REF!</v>
      </c>
      <c r="E165" s="3" t="e">
        <f>VLOOKUP(A165,#REF!,17,FALSE)</f>
        <v>#REF!</v>
      </c>
      <c r="G165" t="e">
        <v>#N/A</v>
      </c>
      <c r="O165" s="46"/>
      <c r="P165" s="46"/>
    </row>
    <row r="166" spans="1:16" x14ac:dyDescent="0.25">
      <c r="A166" s="3" t="s">
        <v>220</v>
      </c>
      <c r="B166" s="4" t="e">
        <f>VLOOKUP(A166,#REF!,5,FALSE)</f>
        <v>#REF!</v>
      </c>
      <c r="C166" s="48" t="e">
        <f>VLOOKUP(A166,#REF!,19,FALSE)</f>
        <v>#REF!</v>
      </c>
      <c r="D166" s="3" t="e">
        <f>VLOOKUP(A166,#REF!,3,FALSE)</f>
        <v>#REF!</v>
      </c>
      <c r="E166" s="3" t="e">
        <f>VLOOKUP(A166,#REF!,17,FALSE)</f>
        <v>#REF!</v>
      </c>
      <c r="G166" t="e">
        <v>#N/A</v>
      </c>
      <c r="O166" s="46"/>
      <c r="P166" s="46"/>
    </row>
    <row r="167" spans="1:16" x14ac:dyDescent="0.25">
      <c r="A167" s="3" t="s">
        <v>221</v>
      </c>
      <c r="B167" s="4" t="e">
        <f>VLOOKUP(A167,#REF!,5,FALSE)</f>
        <v>#REF!</v>
      </c>
      <c r="C167" s="48" t="e">
        <f>VLOOKUP(A167,#REF!,19,FALSE)</f>
        <v>#REF!</v>
      </c>
      <c r="D167" s="3" t="e">
        <f>VLOOKUP(A167,#REF!,3,FALSE)</f>
        <v>#REF!</v>
      </c>
      <c r="E167" s="3" t="e">
        <f>VLOOKUP(A167,#REF!,17,FALSE)</f>
        <v>#REF!</v>
      </c>
      <c r="G167" t="e">
        <v>#N/A</v>
      </c>
      <c r="O167" s="46"/>
      <c r="P167" s="46"/>
    </row>
    <row r="168" spans="1:16" x14ac:dyDescent="0.25">
      <c r="A168" s="3" t="s">
        <v>222</v>
      </c>
      <c r="B168" s="4" t="e">
        <f>VLOOKUP(A168,#REF!,5,FALSE)</f>
        <v>#REF!</v>
      </c>
      <c r="C168" s="48" t="e">
        <f>VLOOKUP(A168,#REF!,19,FALSE)</f>
        <v>#REF!</v>
      </c>
      <c r="D168" s="3" t="e">
        <f>VLOOKUP(A168,#REF!,3,FALSE)</f>
        <v>#REF!</v>
      </c>
      <c r="E168" s="3" t="e">
        <f>VLOOKUP(A168,#REF!,17,FALSE)</f>
        <v>#REF!</v>
      </c>
      <c r="G168" t="e">
        <v>#N/A</v>
      </c>
      <c r="O168" s="46"/>
      <c r="P168" s="46"/>
    </row>
    <row r="169" spans="1:16" x14ac:dyDescent="0.25">
      <c r="A169" s="3" t="s">
        <v>223</v>
      </c>
      <c r="B169" s="4" t="e">
        <f>VLOOKUP(A169,#REF!,5,FALSE)</f>
        <v>#REF!</v>
      </c>
      <c r="C169" s="48" t="e">
        <f>VLOOKUP(A169,#REF!,19,FALSE)</f>
        <v>#REF!</v>
      </c>
      <c r="D169" s="3" t="e">
        <f>VLOOKUP(A169,#REF!,3,FALSE)</f>
        <v>#REF!</v>
      </c>
      <c r="E169" s="3" t="e">
        <f>VLOOKUP(A169,#REF!,17,FALSE)</f>
        <v>#REF!</v>
      </c>
      <c r="G169" t="e">
        <v>#N/A</v>
      </c>
      <c r="O169" s="46"/>
      <c r="P169" s="46"/>
    </row>
    <row r="170" spans="1:16" x14ac:dyDescent="0.25">
      <c r="A170" s="3" t="s">
        <v>224</v>
      </c>
      <c r="B170" s="4" t="e">
        <f>VLOOKUP(A170,#REF!,5,FALSE)</f>
        <v>#REF!</v>
      </c>
      <c r="C170" s="48" t="e">
        <f>VLOOKUP(A170,#REF!,19,FALSE)</f>
        <v>#REF!</v>
      </c>
      <c r="D170" s="3" t="e">
        <f>VLOOKUP(A170,#REF!,3,FALSE)</f>
        <v>#REF!</v>
      </c>
      <c r="E170" s="3" t="e">
        <f>VLOOKUP(A170,#REF!,17,FALSE)</f>
        <v>#REF!</v>
      </c>
      <c r="G170" t="e">
        <v>#N/A</v>
      </c>
      <c r="O170" s="46"/>
      <c r="P170" s="46"/>
    </row>
    <row r="171" spans="1:16" x14ac:dyDescent="0.25">
      <c r="A171" s="3" t="s">
        <v>225</v>
      </c>
      <c r="B171" s="4" t="e">
        <f>VLOOKUP(A171,#REF!,5,FALSE)</f>
        <v>#REF!</v>
      </c>
      <c r="C171" s="48" t="e">
        <f>VLOOKUP(A171,#REF!,19,FALSE)</f>
        <v>#REF!</v>
      </c>
      <c r="D171" s="3" t="e">
        <f>VLOOKUP(A171,#REF!,3,FALSE)</f>
        <v>#REF!</v>
      </c>
      <c r="E171" s="3" t="e">
        <f>VLOOKUP(A171,#REF!,17,FALSE)</f>
        <v>#REF!</v>
      </c>
      <c r="G171" t="e">
        <v>#N/A</v>
      </c>
      <c r="O171" s="46"/>
      <c r="P171" s="46"/>
    </row>
    <row r="172" spans="1:16" x14ac:dyDescent="0.25">
      <c r="A172" s="3" t="s">
        <v>226</v>
      </c>
      <c r="B172" s="4" t="e">
        <f>VLOOKUP(A172,#REF!,5,FALSE)</f>
        <v>#REF!</v>
      </c>
      <c r="C172" s="48" t="e">
        <f>VLOOKUP(A172,#REF!,19,FALSE)</f>
        <v>#REF!</v>
      </c>
      <c r="D172" s="3" t="e">
        <f>VLOOKUP(A172,#REF!,3,FALSE)</f>
        <v>#REF!</v>
      </c>
      <c r="E172" s="3" t="e">
        <f>VLOOKUP(A172,#REF!,17,FALSE)</f>
        <v>#REF!</v>
      </c>
      <c r="G172" t="e">
        <v>#N/A</v>
      </c>
      <c r="O172" s="46"/>
      <c r="P172" s="46"/>
    </row>
    <row r="173" spans="1:16" x14ac:dyDescent="0.25">
      <c r="A173" s="3" t="s">
        <v>227</v>
      </c>
      <c r="B173" s="4" t="e">
        <f>VLOOKUP(A173,#REF!,5,FALSE)</f>
        <v>#REF!</v>
      </c>
      <c r="C173" s="48" t="e">
        <f>VLOOKUP(A173,#REF!,19,FALSE)</f>
        <v>#REF!</v>
      </c>
      <c r="D173" s="3" t="e">
        <f>VLOOKUP(A173,#REF!,3,FALSE)</f>
        <v>#REF!</v>
      </c>
      <c r="E173" s="3" t="e">
        <f>VLOOKUP(A173,#REF!,17,FALSE)</f>
        <v>#REF!</v>
      </c>
      <c r="G173" t="e">
        <v>#N/A</v>
      </c>
      <c r="O173" s="46"/>
      <c r="P173" s="46"/>
    </row>
    <row r="174" spans="1:16" x14ac:dyDescent="0.25">
      <c r="A174" s="3" t="s">
        <v>228</v>
      </c>
      <c r="B174" s="4" t="e">
        <f>VLOOKUP(A174,#REF!,5,FALSE)</f>
        <v>#REF!</v>
      </c>
      <c r="C174" s="48" t="e">
        <f>VLOOKUP(A174,#REF!,19,FALSE)</f>
        <v>#REF!</v>
      </c>
      <c r="D174" s="3" t="e">
        <f>VLOOKUP(A174,#REF!,3,FALSE)</f>
        <v>#REF!</v>
      </c>
      <c r="E174" s="3" t="e">
        <f>VLOOKUP(A174,#REF!,17,FALSE)</f>
        <v>#REF!</v>
      </c>
      <c r="G174" t="e">
        <v>#N/A</v>
      </c>
      <c r="O174" s="46"/>
      <c r="P174" s="46"/>
    </row>
    <row r="175" spans="1:16" x14ac:dyDescent="0.25">
      <c r="A175" s="3" t="s">
        <v>229</v>
      </c>
      <c r="B175" s="4" t="e">
        <f>VLOOKUP(A175,#REF!,5,FALSE)</f>
        <v>#REF!</v>
      </c>
      <c r="C175" s="48" t="e">
        <f>VLOOKUP(A175,#REF!,19,FALSE)</f>
        <v>#REF!</v>
      </c>
      <c r="D175" s="3" t="e">
        <f>VLOOKUP(A175,#REF!,3,FALSE)</f>
        <v>#REF!</v>
      </c>
      <c r="E175" s="3" t="e">
        <f>VLOOKUP(A175,#REF!,17,FALSE)</f>
        <v>#REF!</v>
      </c>
      <c r="G175" t="e">
        <v>#N/A</v>
      </c>
      <c r="O175" s="46"/>
      <c r="P175" s="46"/>
    </row>
    <row r="176" spans="1:16" x14ac:dyDescent="0.25">
      <c r="A176" s="3" t="s">
        <v>230</v>
      </c>
      <c r="B176" s="4" t="e">
        <f>VLOOKUP(A176,#REF!,5,FALSE)</f>
        <v>#REF!</v>
      </c>
      <c r="C176" s="48" t="e">
        <f>VLOOKUP(A176,#REF!,19,FALSE)</f>
        <v>#REF!</v>
      </c>
      <c r="D176" s="3" t="e">
        <f>VLOOKUP(A176,#REF!,3,FALSE)</f>
        <v>#REF!</v>
      </c>
      <c r="E176" s="3" t="e">
        <f>VLOOKUP(A176,#REF!,17,FALSE)</f>
        <v>#REF!</v>
      </c>
      <c r="G176" t="e">
        <v>#N/A</v>
      </c>
      <c r="O176" s="46"/>
      <c r="P176" s="46"/>
    </row>
    <row r="177" spans="1:16" x14ac:dyDescent="0.25">
      <c r="A177" s="3" t="s">
        <v>231</v>
      </c>
      <c r="B177" s="4" t="e">
        <f>VLOOKUP(A177,#REF!,5,FALSE)</f>
        <v>#REF!</v>
      </c>
      <c r="C177" s="48" t="e">
        <f>VLOOKUP(A177,#REF!,19,FALSE)</f>
        <v>#REF!</v>
      </c>
      <c r="D177" s="3" t="e">
        <f>VLOOKUP(A177,#REF!,3,FALSE)</f>
        <v>#REF!</v>
      </c>
      <c r="E177" s="3" t="e">
        <f>VLOOKUP(A177,#REF!,17,FALSE)</f>
        <v>#REF!</v>
      </c>
      <c r="G177" t="e">
        <v>#N/A</v>
      </c>
      <c r="O177" s="46"/>
      <c r="P177" s="46"/>
    </row>
    <row r="178" spans="1:16" x14ac:dyDescent="0.25">
      <c r="A178" s="3" t="s">
        <v>232</v>
      </c>
      <c r="B178" s="4" t="e">
        <f>VLOOKUP(A178,#REF!,5,FALSE)</f>
        <v>#REF!</v>
      </c>
      <c r="C178" s="48" t="e">
        <f>VLOOKUP(A178,#REF!,19,FALSE)</f>
        <v>#REF!</v>
      </c>
      <c r="D178" s="3" t="e">
        <f>VLOOKUP(A178,#REF!,3,FALSE)</f>
        <v>#REF!</v>
      </c>
      <c r="E178" s="3" t="e">
        <f>VLOOKUP(A178,#REF!,17,FALSE)</f>
        <v>#REF!</v>
      </c>
      <c r="G178" t="e">
        <v>#N/A</v>
      </c>
      <c r="O178" s="46"/>
      <c r="P178" s="46"/>
    </row>
    <row r="179" spans="1:16" x14ac:dyDescent="0.25">
      <c r="A179" s="3" t="s">
        <v>233</v>
      </c>
      <c r="B179" s="4" t="e">
        <f>VLOOKUP(A179,#REF!,5,FALSE)</f>
        <v>#REF!</v>
      </c>
      <c r="C179" s="48" t="e">
        <f>VLOOKUP(A179,#REF!,19,FALSE)</f>
        <v>#REF!</v>
      </c>
      <c r="D179" s="3" t="e">
        <f>VLOOKUP(A179,#REF!,3,FALSE)</f>
        <v>#REF!</v>
      </c>
      <c r="E179" s="3" t="e">
        <f>VLOOKUP(A179,#REF!,17,FALSE)</f>
        <v>#REF!</v>
      </c>
      <c r="G179" t="e">
        <v>#N/A</v>
      </c>
      <c r="O179" s="46"/>
      <c r="P179" s="46"/>
    </row>
    <row r="180" spans="1:16" x14ac:dyDescent="0.25">
      <c r="A180" s="3" t="s">
        <v>234</v>
      </c>
      <c r="B180" s="4" t="e">
        <f>VLOOKUP(A180,#REF!,5,FALSE)</f>
        <v>#REF!</v>
      </c>
      <c r="C180" s="48" t="e">
        <f>VLOOKUP(A180,#REF!,19,FALSE)</f>
        <v>#REF!</v>
      </c>
      <c r="D180" s="3" t="e">
        <f>VLOOKUP(A180,#REF!,3,FALSE)</f>
        <v>#REF!</v>
      </c>
      <c r="E180" s="3" t="e">
        <f>VLOOKUP(A180,#REF!,17,FALSE)</f>
        <v>#REF!</v>
      </c>
      <c r="G180" t="e">
        <v>#N/A</v>
      </c>
      <c r="O180" s="46"/>
      <c r="P180" s="46"/>
    </row>
    <row r="181" spans="1:16" x14ac:dyDescent="0.25">
      <c r="A181" s="3" t="s">
        <v>235</v>
      </c>
      <c r="B181" s="4" t="e">
        <f>VLOOKUP(A181,#REF!,5,FALSE)</f>
        <v>#REF!</v>
      </c>
      <c r="C181" s="48" t="e">
        <f>VLOOKUP(A181,#REF!,19,FALSE)</f>
        <v>#REF!</v>
      </c>
      <c r="D181" s="3" t="e">
        <f>VLOOKUP(A181,#REF!,3,FALSE)</f>
        <v>#REF!</v>
      </c>
      <c r="E181" s="3" t="e">
        <f>VLOOKUP(A181,#REF!,17,FALSE)</f>
        <v>#REF!</v>
      </c>
      <c r="G181" t="e">
        <v>#N/A</v>
      </c>
      <c r="O181" s="46"/>
      <c r="P181" s="46"/>
    </row>
    <row r="182" spans="1:16" x14ac:dyDescent="0.25">
      <c r="A182" s="3" t="s">
        <v>236</v>
      </c>
      <c r="B182" s="4" t="e">
        <f>VLOOKUP(A182,#REF!,5,FALSE)</f>
        <v>#REF!</v>
      </c>
      <c r="C182" s="48" t="e">
        <f>VLOOKUP(A182,#REF!,19,FALSE)</f>
        <v>#REF!</v>
      </c>
      <c r="D182" s="3" t="e">
        <f>VLOOKUP(A182,#REF!,3,FALSE)</f>
        <v>#REF!</v>
      </c>
      <c r="E182" s="3" t="e">
        <f>VLOOKUP(A182,#REF!,17,FALSE)</f>
        <v>#REF!</v>
      </c>
      <c r="G182" t="e">
        <v>#N/A</v>
      </c>
      <c r="O182" s="46"/>
      <c r="P182" s="46"/>
    </row>
    <row r="183" spans="1:16" x14ac:dyDescent="0.25">
      <c r="A183" s="3" t="s">
        <v>237</v>
      </c>
      <c r="B183" s="4" t="e">
        <f>VLOOKUP(A183,#REF!,5,FALSE)</f>
        <v>#REF!</v>
      </c>
      <c r="C183" s="48" t="e">
        <f>VLOOKUP(A183,#REF!,19,FALSE)</f>
        <v>#REF!</v>
      </c>
      <c r="D183" s="3" t="e">
        <f>VLOOKUP(A183,#REF!,3,FALSE)</f>
        <v>#REF!</v>
      </c>
      <c r="E183" s="3" t="e">
        <f>VLOOKUP(A183,#REF!,17,FALSE)</f>
        <v>#REF!</v>
      </c>
      <c r="G183" t="e">
        <v>#N/A</v>
      </c>
      <c r="O183" s="46"/>
      <c r="P183" s="46"/>
    </row>
    <row r="184" spans="1:16" x14ac:dyDescent="0.25">
      <c r="A184" s="3" t="s">
        <v>238</v>
      </c>
      <c r="B184" s="4" t="e">
        <f>VLOOKUP(A184,#REF!,5,FALSE)</f>
        <v>#REF!</v>
      </c>
      <c r="C184" s="48" t="e">
        <f>VLOOKUP(A184,#REF!,19,FALSE)</f>
        <v>#REF!</v>
      </c>
      <c r="D184" s="3" t="e">
        <f>VLOOKUP(A184,#REF!,3,FALSE)</f>
        <v>#REF!</v>
      </c>
      <c r="E184" s="3" t="e">
        <f>VLOOKUP(A184,#REF!,17,FALSE)</f>
        <v>#REF!</v>
      </c>
      <c r="G184" t="e">
        <v>#N/A</v>
      </c>
      <c r="O184" s="46"/>
      <c r="P184" s="46"/>
    </row>
    <row r="185" spans="1:16" x14ac:dyDescent="0.25">
      <c r="A185" s="3" t="s">
        <v>239</v>
      </c>
      <c r="B185" s="4" t="e">
        <f>VLOOKUP(A185,#REF!,5,FALSE)</f>
        <v>#REF!</v>
      </c>
      <c r="C185" s="48" t="e">
        <f>VLOOKUP(A185,#REF!,19,FALSE)</f>
        <v>#REF!</v>
      </c>
      <c r="D185" s="3" t="e">
        <f>VLOOKUP(A185,#REF!,3,FALSE)</f>
        <v>#REF!</v>
      </c>
      <c r="E185" s="3" t="e">
        <f>VLOOKUP(A185,#REF!,17,FALSE)</f>
        <v>#REF!</v>
      </c>
      <c r="G185" t="e">
        <v>#N/A</v>
      </c>
      <c r="O185" s="46"/>
      <c r="P185" s="46"/>
    </row>
    <row r="186" spans="1:16" x14ac:dyDescent="0.25">
      <c r="A186" s="3" t="s">
        <v>240</v>
      </c>
      <c r="B186" s="4" t="e">
        <f>VLOOKUP(A186,#REF!,5,FALSE)</f>
        <v>#REF!</v>
      </c>
      <c r="C186" s="48" t="e">
        <f>VLOOKUP(A186,#REF!,19,FALSE)</f>
        <v>#REF!</v>
      </c>
      <c r="D186" s="3" t="e">
        <f>VLOOKUP(A186,#REF!,3,FALSE)</f>
        <v>#REF!</v>
      </c>
      <c r="E186" s="3" t="e">
        <f>VLOOKUP(A186,#REF!,17,FALSE)</f>
        <v>#REF!</v>
      </c>
      <c r="G186" t="e">
        <v>#N/A</v>
      </c>
      <c r="O186" s="46"/>
      <c r="P186" s="46"/>
    </row>
    <row r="187" spans="1:16" x14ac:dyDescent="0.25">
      <c r="A187" s="3" t="s">
        <v>241</v>
      </c>
      <c r="B187" s="4" t="e">
        <f>VLOOKUP(A187,#REF!,5,FALSE)</f>
        <v>#REF!</v>
      </c>
      <c r="C187" s="48" t="e">
        <f>VLOOKUP(A187,#REF!,19,FALSE)</f>
        <v>#REF!</v>
      </c>
      <c r="D187" s="3" t="e">
        <f>VLOOKUP(A187,#REF!,3,FALSE)</f>
        <v>#REF!</v>
      </c>
      <c r="E187" s="3" t="e">
        <f>VLOOKUP(A187,#REF!,17,FALSE)</f>
        <v>#REF!</v>
      </c>
      <c r="G187" t="e">
        <v>#N/A</v>
      </c>
      <c r="O187" s="46"/>
      <c r="P187" s="46"/>
    </row>
    <row r="188" spans="1:16" x14ac:dyDescent="0.25">
      <c r="A188" s="3" t="s">
        <v>242</v>
      </c>
      <c r="B188" s="4" t="e">
        <f>VLOOKUP(A188,#REF!,5,FALSE)</f>
        <v>#REF!</v>
      </c>
      <c r="C188" s="48" t="e">
        <f>VLOOKUP(A188,#REF!,19,FALSE)</f>
        <v>#REF!</v>
      </c>
      <c r="D188" s="3" t="e">
        <f>VLOOKUP(A188,#REF!,3,FALSE)</f>
        <v>#REF!</v>
      </c>
      <c r="E188" s="3" t="e">
        <f>VLOOKUP(A188,#REF!,17,FALSE)</f>
        <v>#REF!</v>
      </c>
      <c r="G188" t="e">
        <v>#N/A</v>
      </c>
      <c r="O188" s="46"/>
      <c r="P188" s="46"/>
    </row>
    <row r="189" spans="1:16" x14ac:dyDescent="0.25">
      <c r="A189" s="3" t="s">
        <v>243</v>
      </c>
      <c r="B189" s="4" t="e">
        <f>VLOOKUP(A189,#REF!,5,FALSE)</f>
        <v>#REF!</v>
      </c>
      <c r="C189" s="48" t="e">
        <f>VLOOKUP(A189,#REF!,19,FALSE)</f>
        <v>#REF!</v>
      </c>
      <c r="D189" s="3" t="e">
        <f>VLOOKUP(A189,#REF!,3,FALSE)</f>
        <v>#REF!</v>
      </c>
      <c r="E189" s="3" t="e">
        <f>VLOOKUP(A189,#REF!,17,FALSE)</f>
        <v>#REF!</v>
      </c>
      <c r="G189" t="e">
        <v>#N/A</v>
      </c>
      <c r="O189" s="46"/>
      <c r="P189" s="46"/>
    </row>
    <row r="190" spans="1:16" x14ac:dyDescent="0.25">
      <c r="A190" s="3" t="s">
        <v>244</v>
      </c>
      <c r="B190" s="4" t="e">
        <f>VLOOKUP(A190,#REF!,5,FALSE)</f>
        <v>#REF!</v>
      </c>
      <c r="C190" s="48" t="e">
        <f>VLOOKUP(A190,#REF!,19,FALSE)</f>
        <v>#REF!</v>
      </c>
      <c r="D190" s="3" t="e">
        <f>VLOOKUP(A190,#REF!,3,FALSE)</f>
        <v>#REF!</v>
      </c>
      <c r="E190" s="3" t="e">
        <f>VLOOKUP(A190,#REF!,17,FALSE)</f>
        <v>#REF!</v>
      </c>
      <c r="G190" t="e">
        <v>#N/A</v>
      </c>
      <c r="O190" s="46"/>
      <c r="P190" s="46"/>
    </row>
    <row r="191" spans="1:16" x14ac:dyDescent="0.25">
      <c r="A191" s="3" t="s">
        <v>245</v>
      </c>
      <c r="B191" s="4" t="e">
        <f>VLOOKUP(A191,#REF!,5,FALSE)</f>
        <v>#REF!</v>
      </c>
      <c r="C191" s="48" t="e">
        <f>VLOOKUP(A191,#REF!,19,FALSE)</f>
        <v>#REF!</v>
      </c>
      <c r="D191" s="3" t="e">
        <f>VLOOKUP(A191,#REF!,3,FALSE)</f>
        <v>#REF!</v>
      </c>
      <c r="E191" s="3" t="e">
        <f>VLOOKUP(A191,#REF!,17,FALSE)</f>
        <v>#REF!</v>
      </c>
      <c r="G191" t="e">
        <v>#N/A</v>
      </c>
      <c r="O191" s="46"/>
      <c r="P191" s="46"/>
    </row>
    <row r="192" spans="1:16" x14ac:dyDescent="0.25">
      <c r="A192" s="3" t="s">
        <v>246</v>
      </c>
      <c r="B192" s="4" t="e">
        <f>VLOOKUP(A192,#REF!,5,FALSE)</f>
        <v>#REF!</v>
      </c>
      <c r="C192" s="48" t="e">
        <f>VLOOKUP(A192,#REF!,19,FALSE)</f>
        <v>#REF!</v>
      </c>
      <c r="D192" s="3" t="e">
        <f>VLOOKUP(A192,#REF!,3,FALSE)</f>
        <v>#REF!</v>
      </c>
      <c r="E192" s="3" t="e">
        <f>VLOOKUP(A192,#REF!,17,FALSE)</f>
        <v>#REF!</v>
      </c>
      <c r="G192" t="e">
        <v>#N/A</v>
      </c>
      <c r="O192" s="46"/>
      <c r="P192" s="46"/>
    </row>
    <row r="193" spans="1:16" x14ac:dyDescent="0.25">
      <c r="A193" s="3" t="s">
        <v>247</v>
      </c>
      <c r="B193" s="4" t="e">
        <f>VLOOKUP(A193,#REF!,5,FALSE)</f>
        <v>#REF!</v>
      </c>
      <c r="C193" s="48" t="e">
        <f>VLOOKUP(A193,#REF!,19,FALSE)</f>
        <v>#REF!</v>
      </c>
      <c r="D193" s="3" t="e">
        <f>VLOOKUP(A193,#REF!,3,FALSE)</f>
        <v>#REF!</v>
      </c>
      <c r="E193" s="3" t="e">
        <f>VLOOKUP(A193,#REF!,17,FALSE)</f>
        <v>#REF!</v>
      </c>
      <c r="G193" t="e">
        <v>#N/A</v>
      </c>
      <c r="O193" s="46"/>
      <c r="P193" s="46"/>
    </row>
    <row r="194" spans="1:16" x14ac:dyDescent="0.25">
      <c r="A194" s="3" t="s">
        <v>248</v>
      </c>
      <c r="B194" s="4" t="e">
        <f>VLOOKUP(A194,#REF!,5,FALSE)</f>
        <v>#REF!</v>
      </c>
      <c r="C194" s="48" t="e">
        <f>VLOOKUP(A194,#REF!,19,FALSE)</f>
        <v>#REF!</v>
      </c>
      <c r="D194" s="3" t="e">
        <f>VLOOKUP(A194,#REF!,3,FALSE)</f>
        <v>#REF!</v>
      </c>
      <c r="E194" s="3" t="e">
        <f>VLOOKUP(A194,#REF!,17,FALSE)</f>
        <v>#REF!</v>
      </c>
      <c r="G194" t="e">
        <v>#N/A</v>
      </c>
      <c r="O194" s="46"/>
      <c r="P194" s="46"/>
    </row>
    <row r="195" spans="1:16" x14ac:dyDescent="0.25">
      <c r="A195" s="3" t="s">
        <v>249</v>
      </c>
      <c r="B195" s="4" t="e">
        <f>VLOOKUP(A195,#REF!,5,FALSE)</f>
        <v>#REF!</v>
      </c>
      <c r="C195" s="48" t="e">
        <f>VLOOKUP(A195,#REF!,19,FALSE)</f>
        <v>#REF!</v>
      </c>
      <c r="D195" s="3" t="e">
        <f>VLOOKUP(A195,#REF!,3,FALSE)</f>
        <v>#REF!</v>
      </c>
      <c r="E195" s="3" t="e">
        <f>VLOOKUP(A195,#REF!,17,FALSE)</f>
        <v>#REF!</v>
      </c>
      <c r="G195" t="e">
        <v>#N/A</v>
      </c>
      <c r="O195" s="46"/>
      <c r="P195" s="46"/>
    </row>
    <row r="196" spans="1:16" x14ac:dyDescent="0.25">
      <c r="A196" s="3" t="s">
        <v>250</v>
      </c>
      <c r="B196" s="4" t="e">
        <f>VLOOKUP(A196,#REF!,5,FALSE)</f>
        <v>#REF!</v>
      </c>
      <c r="C196" s="48" t="e">
        <f>VLOOKUP(A196,#REF!,19,FALSE)</f>
        <v>#REF!</v>
      </c>
      <c r="D196" s="3" t="e">
        <f>VLOOKUP(A196,#REF!,3,FALSE)</f>
        <v>#REF!</v>
      </c>
      <c r="E196" s="3" t="e">
        <f>VLOOKUP(A196,#REF!,17,FALSE)</f>
        <v>#REF!</v>
      </c>
      <c r="G196" t="e">
        <v>#N/A</v>
      </c>
      <c r="O196" s="46"/>
      <c r="P196" s="46"/>
    </row>
    <row r="197" spans="1:16" x14ac:dyDescent="0.25">
      <c r="A197" s="3" t="s">
        <v>251</v>
      </c>
      <c r="B197" s="4" t="e">
        <f>VLOOKUP(A197,#REF!,5,FALSE)</f>
        <v>#REF!</v>
      </c>
      <c r="C197" s="48" t="e">
        <f>VLOOKUP(A197,#REF!,19,FALSE)</f>
        <v>#REF!</v>
      </c>
      <c r="D197" s="3" t="e">
        <f>VLOOKUP(A197,#REF!,3,FALSE)</f>
        <v>#REF!</v>
      </c>
      <c r="E197" s="3" t="e">
        <f>VLOOKUP(A197,#REF!,17,FALSE)</f>
        <v>#REF!</v>
      </c>
      <c r="G197" t="e">
        <v>#N/A</v>
      </c>
      <c r="O197" s="46"/>
      <c r="P197" s="46"/>
    </row>
    <row r="198" spans="1:16" x14ac:dyDescent="0.25">
      <c r="A198" s="3" t="s">
        <v>252</v>
      </c>
      <c r="B198" s="4" t="e">
        <f>VLOOKUP(A198,#REF!,5,FALSE)</f>
        <v>#REF!</v>
      </c>
      <c r="C198" s="48" t="e">
        <f>VLOOKUP(A198,#REF!,19,FALSE)</f>
        <v>#REF!</v>
      </c>
      <c r="D198" s="3" t="e">
        <f>VLOOKUP(A198,#REF!,3,FALSE)</f>
        <v>#REF!</v>
      </c>
      <c r="E198" s="3" t="e">
        <f>VLOOKUP(A198,#REF!,17,FALSE)</f>
        <v>#REF!</v>
      </c>
      <c r="G198" t="e">
        <v>#N/A</v>
      </c>
      <c r="O198" s="46"/>
      <c r="P198" s="46"/>
    </row>
    <row r="199" spans="1:16" x14ac:dyDescent="0.25">
      <c r="A199" s="3" t="s">
        <v>253</v>
      </c>
      <c r="B199" s="4" t="e">
        <f>VLOOKUP(A199,#REF!,5,FALSE)</f>
        <v>#REF!</v>
      </c>
      <c r="C199" s="48" t="e">
        <f>VLOOKUP(A199,#REF!,19,FALSE)</f>
        <v>#REF!</v>
      </c>
      <c r="D199" s="3" t="e">
        <f>VLOOKUP(A199,#REF!,3,FALSE)</f>
        <v>#REF!</v>
      </c>
      <c r="E199" s="3" t="e">
        <f>VLOOKUP(A199,#REF!,17,FALSE)</f>
        <v>#REF!</v>
      </c>
      <c r="G199" t="e">
        <v>#N/A</v>
      </c>
      <c r="O199" s="46"/>
      <c r="P199" s="46"/>
    </row>
    <row r="200" spans="1:16" x14ac:dyDescent="0.25">
      <c r="A200" s="3" t="s">
        <v>254</v>
      </c>
      <c r="B200" s="4" t="e">
        <f>VLOOKUP(A200,#REF!,5,FALSE)</f>
        <v>#REF!</v>
      </c>
      <c r="C200" s="48" t="e">
        <f>VLOOKUP(A200,#REF!,19,FALSE)</f>
        <v>#REF!</v>
      </c>
      <c r="D200" s="3" t="e">
        <f>VLOOKUP(A200,#REF!,3,FALSE)</f>
        <v>#REF!</v>
      </c>
      <c r="E200" s="3" t="e">
        <f>VLOOKUP(A200,#REF!,17,FALSE)</f>
        <v>#REF!</v>
      </c>
      <c r="G200" t="e">
        <v>#N/A</v>
      </c>
      <c r="O200" s="46"/>
      <c r="P200" s="46"/>
    </row>
    <row r="201" spans="1:16" x14ac:dyDescent="0.25">
      <c r="A201" s="3" t="s">
        <v>255</v>
      </c>
      <c r="B201" s="4" t="e">
        <f>VLOOKUP(A201,#REF!,5,FALSE)</f>
        <v>#REF!</v>
      </c>
      <c r="C201" s="48" t="e">
        <f>VLOOKUP(A201,#REF!,19,FALSE)</f>
        <v>#REF!</v>
      </c>
      <c r="D201" s="3" t="e">
        <f>VLOOKUP(A201,#REF!,3,FALSE)</f>
        <v>#REF!</v>
      </c>
      <c r="E201" s="3" t="e">
        <f>VLOOKUP(A201,#REF!,17,FALSE)</f>
        <v>#REF!</v>
      </c>
      <c r="G201" t="e">
        <v>#N/A</v>
      </c>
      <c r="O201" s="46"/>
      <c r="P201" s="46"/>
    </row>
    <row r="202" spans="1:16" x14ac:dyDescent="0.25">
      <c r="A202" s="3" t="s">
        <v>256</v>
      </c>
      <c r="B202" s="4" t="e">
        <f>VLOOKUP(A202,#REF!,5,FALSE)</f>
        <v>#REF!</v>
      </c>
      <c r="C202" s="48" t="e">
        <f>VLOOKUP(A202,#REF!,19,FALSE)</f>
        <v>#REF!</v>
      </c>
      <c r="D202" s="3" t="e">
        <f>VLOOKUP(A202,#REF!,3,FALSE)</f>
        <v>#REF!</v>
      </c>
      <c r="E202" s="3" t="e">
        <f>VLOOKUP(A202,#REF!,17,FALSE)</f>
        <v>#REF!</v>
      </c>
      <c r="G202" t="e">
        <v>#N/A</v>
      </c>
      <c r="O202" s="46"/>
      <c r="P202" s="46"/>
    </row>
    <row r="203" spans="1:16" x14ac:dyDescent="0.25">
      <c r="A203" s="3" t="s">
        <v>257</v>
      </c>
      <c r="B203" s="4" t="e">
        <f>VLOOKUP(A203,#REF!,5,FALSE)</f>
        <v>#REF!</v>
      </c>
      <c r="C203" s="48" t="e">
        <f>VLOOKUP(A203,#REF!,19,FALSE)</f>
        <v>#REF!</v>
      </c>
      <c r="D203" s="3" t="e">
        <f>VLOOKUP(A203,#REF!,3,FALSE)</f>
        <v>#REF!</v>
      </c>
      <c r="E203" s="3" t="e">
        <f>VLOOKUP(A203,#REF!,17,FALSE)</f>
        <v>#REF!</v>
      </c>
      <c r="G203" t="e">
        <v>#N/A</v>
      </c>
      <c r="O203" s="46"/>
      <c r="P203" s="46"/>
    </row>
    <row r="204" spans="1:16" x14ac:dyDescent="0.25">
      <c r="A204" s="3" t="s">
        <v>258</v>
      </c>
      <c r="B204" s="4" t="e">
        <f>VLOOKUP(A204,#REF!,5,FALSE)</f>
        <v>#REF!</v>
      </c>
      <c r="C204" s="48" t="e">
        <f>VLOOKUP(A204,#REF!,19,FALSE)</f>
        <v>#REF!</v>
      </c>
      <c r="D204" s="3" t="e">
        <f>VLOOKUP(A204,#REF!,3,FALSE)</f>
        <v>#REF!</v>
      </c>
      <c r="E204" s="3" t="e">
        <f>VLOOKUP(A204,#REF!,17,FALSE)</f>
        <v>#REF!</v>
      </c>
      <c r="G204" t="e">
        <v>#N/A</v>
      </c>
      <c r="O204" s="46"/>
      <c r="P204" s="46"/>
    </row>
    <row r="205" spans="1:16" x14ac:dyDescent="0.25">
      <c r="A205" s="3" t="s">
        <v>259</v>
      </c>
      <c r="B205" s="4" t="e">
        <f>VLOOKUP(A205,#REF!,5,FALSE)</f>
        <v>#REF!</v>
      </c>
      <c r="C205" s="48" t="e">
        <f>VLOOKUP(A205,#REF!,19,FALSE)</f>
        <v>#REF!</v>
      </c>
      <c r="D205" s="3" t="e">
        <f>VLOOKUP(A205,#REF!,3,FALSE)</f>
        <v>#REF!</v>
      </c>
      <c r="E205" s="3" t="e">
        <f>VLOOKUP(A205,#REF!,17,FALSE)</f>
        <v>#REF!</v>
      </c>
      <c r="G205" t="e">
        <v>#N/A</v>
      </c>
      <c r="O205" s="46"/>
      <c r="P205" s="46"/>
    </row>
    <row r="206" spans="1:16" x14ac:dyDescent="0.25">
      <c r="A206" s="3" t="s">
        <v>260</v>
      </c>
      <c r="B206" s="4" t="e">
        <f>VLOOKUP(A206,#REF!,5,FALSE)</f>
        <v>#REF!</v>
      </c>
      <c r="C206" s="48" t="e">
        <f>VLOOKUP(A206,#REF!,19,FALSE)</f>
        <v>#REF!</v>
      </c>
      <c r="D206" s="3" t="e">
        <f>VLOOKUP(A206,#REF!,3,FALSE)</f>
        <v>#REF!</v>
      </c>
      <c r="E206" s="3" t="e">
        <f>VLOOKUP(A206,#REF!,17,FALSE)</f>
        <v>#REF!</v>
      </c>
      <c r="G206" t="e">
        <v>#N/A</v>
      </c>
      <c r="O206" s="46"/>
      <c r="P206" s="46"/>
    </row>
    <row r="207" spans="1:16" x14ac:dyDescent="0.25">
      <c r="A207" s="3" t="s">
        <v>261</v>
      </c>
      <c r="B207" s="4" t="e">
        <f>VLOOKUP(A207,#REF!,5,FALSE)</f>
        <v>#REF!</v>
      </c>
      <c r="C207" s="48" t="e">
        <f>VLOOKUP(A207,#REF!,19,FALSE)</f>
        <v>#REF!</v>
      </c>
      <c r="D207" s="3" t="e">
        <f>VLOOKUP(A207,#REF!,3,FALSE)</f>
        <v>#REF!</v>
      </c>
      <c r="E207" s="3" t="e">
        <f>VLOOKUP(A207,#REF!,17,FALSE)</f>
        <v>#REF!</v>
      </c>
      <c r="G207" t="e">
        <v>#N/A</v>
      </c>
      <c r="O207" s="46"/>
      <c r="P207" s="46"/>
    </row>
    <row r="208" spans="1:16" x14ac:dyDescent="0.25">
      <c r="A208" s="3" t="s">
        <v>262</v>
      </c>
      <c r="B208" s="4" t="e">
        <f>VLOOKUP(A208,#REF!,5,FALSE)</f>
        <v>#REF!</v>
      </c>
      <c r="C208" s="48" t="e">
        <f>VLOOKUP(A208,#REF!,19,FALSE)</f>
        <v>#REF!</v>
      </c>
      <c r="D208" s="3" t="e">
        <f>VLOOKUP(A208,#REF!,3,FALSE)</f>
        <v>#REF!</v>
      </c>
      <c r="E208" s="3" t="e">
        <f>VLOOKUP(A208,#REF!,17,FALSE)</f>
        <v>#REF!</v>
      </c>
      <c r="G208" t="e">
        <v>#N/A</v>
      </c>
      <c r="O208" s="46"/>
      <c r="P208" s="46"/>
    </row>
    <row r="209" spans="1:16" x14ac:dyDescent="0.25">
      <c r="A209" s="3" t="s">
        <v>263</v>
      </c>
      <c r="B209" s="4" t="e">
        <f>VLOOKUP(A209,#REF!,5,FALSE)</f>
        <v>#REF!</v>
      </c>
      <c r="C209" s="48" t="e">
        <f>VLOOKUP(A209,#REF!,19,FALSE)</f>
        <v>#REF!</v>
      </c>
      <c r="D209" s="3" t="e">
        <f>VLOOKUP(A209,#REF!,3,FALSE)</f>
        <v>#REF!</v>
      </c>
      <c r="E209" s="3" t="e">
        <f>VLOOKUP(A209,#REF!,17,FALSE)</f>
        <v>#REF!</v>
      </c>
      <c r="G209" t="e">
        <v>#N/A</v>
      </c>
      <c r="O209" s="46"/>
      <c r="P209" s="46"/>
    </row>
    <row r="210" spans="1:16" x14ac:dyDescent="0.25">
      <c r="A210" s="3" t="s">
        <v>264</v>
      </c>
      <c r="B210" s="4" t="e">
        <f>VLOOKUP(A210,#REF!,5,FALSE)</f>
        <v>#REF!</v>
      </c>
      <c r="C210" s="48" t="e">
        <f>VLOOKUP(A210,#REF!,19,FALSE)</f>
        <v>#REF!</v>
      </c>
      <c r="D210" s="3" t="e">
        <f>VLOOKUP(A210,#REF!,3,FALSE)</f>
        <v>#REF!</v>
      </c>
      <c r="E210" s="3" t="e">
        <f>VLOOKUP(A210,#REF!,17,FALSE)</f>
        <v>#REF!</v>
      </c>
      <c r="G210" t="e">
        <v>#N/A</v>
      </c>
      <c r="O210" s="46"/>
      <c r="P210" s="46"/>
    </row>
    <row r="211" spans="1:16" x14ac:dyDescent="0.25">
      <c r="A211" s="3" t="s">
        <v>265</v>
      </c>
      <c r="B211" s="4" t="e">
        <f>VLOOKUP(A211,#REF!,5,FALSE)</f>
        <v>#REF!</v>
      </c>
      <c r="C211" s="48" t="e">
        <f>VLOOKUP(A211,#REF!,19,FALSE)</f>
        <v>#REF!</v>
      </c>
      <c r="D211" s="3" t="e">
        <f>VLOOKUP(A211,#REF!,3,FALSE)</f>
        <v>#REF!</v>
      </c>
      <c r="E211" s="3" t="e">
        <f>VLOOKUP(A211,#REF!,17,FALSE)</f>
        <v>#REF!</v>
      </c>
      <c r="G211" t="e">
        <v>#N/A</v>
      </c>
      <c r="O211" s="46"/>
      <c r="P211" s="46"/>
    </row>
    <row r="212" spans="1:16" x14ac:dyDescent="0.25">
      <c r="A212" s="3" t="s">
        <v>266</v>
      </c>
      <c r="B212" s="4" t="e">
        <f>VLOOKUP(A212,#REF!,5,FALSE)</f>
        <v>#REF!</v>
      </c>
      <c r="C212" s="48" t="e">
        <f>VLOOKUP(A212,#REF!,19,FALSE)</f>
        <v>#REF!</v>
      </c>
      <c r="D212" s="3" t="e">
        <f>VLOOKUP(A212,#REF!,3,FALSE)</f>
        <v>#REF!</v>
      </c>
      <c r="E212" s="3" t="e">
        <f>VLOOKUP(A212,#REF!,17,FALSE)</f>
        <v>#REF!</v>
      </c>
      <c r="G212" t="e">
        <v>#N/A</v>
      </c>
      <c r="O212" s="46"/>
      <c r="P212" s="46"/>
    </row>
    <row r="213" spans="1:16" x14ac:dyDescent="0.25">
      <c r="A213" s="3" t="s">
        <v>267</v>
      </c>
      <c r="B213" s="4" t="e">
        <f>VLOOKUP(A213,#REF!,5,FALSE)</f>
        <v>#REF!</v>
      </c>
      <c r="C213" s="48" t="e">
        <f>VLOOKUP(A213,#REF!,19,FALSE)</f>
        <v>#REF!</v>
      </c>
      <c r="D213" s="3" t="e">
        <f>VLOOKUP(A213,#REF!,3,FALSE)</f>
        <v>#REF!</v>
      </c>
      <c r="E213" s="3" t="e">
        <f>VLOOKUP(A213,#REF!,17,FALSE)</f>
        <v>#REF!</v>
      </c>
      <c r="G213" t="e">
        <v>#N/A</v>
      </c>
      <c r="O213" s="46"/>
      <c r="P213" s="46"/>
    </row>
    <row r="214" spans="1:16" x14ac:dyDescent="0.25">
      <c r="A214" s="3" t="s">
        <v>268</v>
      </c>
      <c r="B214" s="4" t="e">
        <f>VLOOKUP(A214,#REF!,5,FALSE)</f>
        <v>#REF!</v>
      </c>
      <c r="C214" s="48" t="e">
        <f>VLOOKUP(A214,#REF!,19,FALSE)</f>
        <v>#REF!</v>
      </c>
      <c r="D214" s="3" t="e">
        <f>VLOOKUP(A214,#REF!,3,FALSE)</f>
        <v>#REF!</v>
      </c>
      <c r="E214" s="3" t="e">
        <f>VLOOKUP(A214,#REF!,17,FALSE)</f>
        <v>#REF!</v>
      </c>
      <c r="F214" s="46">
        <v>2.9000000000000001E-2</v>
      </c>
      <c r="G214" s="49">
        <v>2.7E-2</v>
      </c>
      <c r="H214" s="37" t="str">
        <f>IFERROR(F214/(B214*(1-B214)/D214)^0.5,"")</f>
        <v/>
      </c>
      <c r="I214" s="38">
        <f>IFERROR(G214/(C214*(1-C214)/E214)^0.5,-2)</f>
        <v>-2</v>
      </c>
      <c r="J214" s="39" t="str">
        <f>IFERROR(D214/(H214^2),"")</f>
        <v/>
      </c>
      <c r="K214" s="40" t="str">
        <f>IFERROR(E214/(I214^2),"")</f>
        <v/>
      </c>
      <c r="L214" s="41" t="str">
        <f>IFERROR(B214-C214,"")</f>
        <v/>
      </c>
      <c r="M214" s="42" t="str">
        <f>IFERROR((B214*(1-B214)/J214+C214*(1-C214)/K214)^0.5,"")</f>
        <v/>
      </c>
      <c r="N214" s="43" t="str">
        <f>IFERROR(L214/M214,"")</f>
        <v/>
      </c>
      <c r="O214" s="44" t="str">
        <f>IFERROR(2*(1-_xlfn.NORM.S.DIST(ABS(N214),1)),"")</f>
        <v/>
      </c>
      <c r="P214" s="45" t="e">
        <f>IF(B214="","",IF(AND(O214&lt;=0.05,L214&lt;0),"Significant increase",IF(AND(O214&lt;=0.05,L214&gt;0),"Significant decrease","No Change")))</f>
        <v>#REF!</v>
      </c>
    </row>
    <row r="215" spans="1:16" x14ac:dyDescent="0.25">
      <c r="A215" s="3" t="s">
        <v>269</v>
      </c>
      <c r="B215" s="4" t="e">
        <f>VLOOKUP(A215,#REF!,5,FALSE)</f>
        <v>#REF!</v>
      </c>
      <c r="C215" s="48" t="e">
        <f>VLOOKUP(A215,#REF!,19,FALSE)</f>
        <v>#REF!</v>
      </c>
      <c r="D215" s="3" t="e">
        <f>VLOOKUP(A215,#REF!,3,FALSE)</f>
        <v>#REF!</v>
      </c>
      <c r="E215" s="3" t="e">
        <f>VLOOKUP(A215,#REF!,17,FALSE)</f>
        <v>#REF!</v>
      </c>
      <c r="G215" t="e">
        <v>#N/A</v>
      </c>
      <c r="O215" s="46"/>
      <c r="P215" s="46"/>
    </row>
    <row r="216" spans="1:16" x14ac:dyDescent="0.25">
      <c r="A216" s="3" t="s">
        <v>270</v>
      </c>
      <c r="B216" s="4" t="e">
        <f>VLOOKUP(A216,#REF!,5,FALSE)</f>
        <v>#REF!</v>
      </c>
      <c r="C216" s="48" t="e">
        <f>VLOOKUP(A216,#REF!,19,FALSE)</f>
        <v>#REF!</v>
      </c>
      <c r="D216" s="3" t="e">
        <f>VLOOKUP(A216,#REF!,3,FALSE)</f>
        <v>#REF!</v>
      </c>
      <c r="E216" s="3" t="e">
        <f>VLOOKUP(A216,#REF!,17,FALSE)</f>
        <v>#REF!</v>
      </c>
      <c r="G216" t="e">
        <v>#N/A</v>
      </c>
      <c r="O216" s="46"/>
      <c r="P216" s="46"/>
    </row>
    <row r="217" spans="1:16" x14ac:dyDescent="0.25">
      <c r="A217" s="3" t="s">
        <v>271</v>
      </c>
      <c r="B217" s="4" t="e">
        <f>VLOOKUP(A217,#REF!,5,FALSE)</f>
        <v>#REF!</v>
      </c>
      <c r="C217" s="48" t="e">
        <f>VLOOKUP(A217,#REF!,19,FALSE)</f>
        <v>#REF!</v>
      </c>
      <c r="D217" s="3" t="e">
        <f>VLOOKUP(A217,#REF!,3,FALSE)</f>
        <v>#REF!</v>
      </c>
      <c r="E217" s="3" t="e">
        <f>VLOOKUP(A217,#REF!,17,FALSE)</f>
        <v>#REF!</v>
      </c>
      <c r="G217" t="e">
        <v>#N/A</v>
      </c>
      <c r="O217" s="46"/>
      <c r="P217" s="46"/>
    </row>
    <row r="218" spans="1:16" x14ac:dyDescent="0.25">
      <c r="A218" s="3" t="s">
        <v>272</v>
      </c>
      <c r="B218" s="4" t="e">
        <f>VLOOKUP(A218,#REF!,5,FALSE)</f>
        <v>#REF!</v>
      </c>
      <c r="C218" s="48" t="e">
        <f>VLOOKUP(A218,#REF!,19,FALSE)</f>
        <v>#REF!</v>
      </c>
      <c r="D218" s="3" t="e">
        <f>VLOOKUP(A218,#REF!,3,FALSE)</f>
        <v>#REF!</v>
      </c>
      <c r="E218" s="3" t="e">
        <f>VLOOKUP(A218,#REF!,17,FALSE)</f>
        <v>#REF!</v>
      </c>
      <c r="G218" t="e">
        <v>#N/A</v>
      </c>
      <c r="O218" s="46"/>
      <c r="P218" s="46"/>
    </row>
    <row r="219" spans="1:16" x14ac:dyDescent="0.25">
      <c r="A219" s="3" t="s">
        <v>273</v>
      </c>
      <c r="B219" s="4" t="e">
        <f>VLOOKUP(A219,#REF!,5,FALSE)</f>
        <v>#REF!</v>
      </c>
      <c r="C219" s="48" t="e">
        <f>VLOOKUP(A219,#REF!,19,FALSE)</f>
        <v>#REF!</v>
      </c>
      <c r="D219" s="3" t="e">
        <f>VLOOKUP(A219,#REF!,3,FALSE)</f>
        <v>#REF!</v>
      </c>
      <c r="E219" s="3" t="e">
        <f>VLOOKUP(A219,#REF!,17,FALSE)</f>
        <v>#REF!</v>
      </c>
      <c r="G219" t="e">
        <v>#N/A</v>
      </c>
      <c r="O219" s="46"/>
      <c r="P219" s="46"/>
    </row>
    <row r="220" spans="1:16" x14ac:dyDescent="0.25">
      <c r="A220" s="3" t="s">
        <v>274</v>
      </c>
      <c r="B220" s="4" t="e">
        <f>VLOOKUP(A220,#REF!,5,FALSE)</f>
        <v>#REF!</v>
      </c>
      <c r="C220" s="48" t="e">
        <f>VLOOKUP(A220,#REF!,19,FALSE)</f>
        <v>#REF!</v>
      </c>
      <c r="D220" s="3" t="e">
        <f>VLOOKUP(A220,#REF!,3,FALSE)</f>
        <v>#REF!</v>
      </c>
      <c r="E220" s="3" t="e">
        <f>VLOOKUP(A220,#REF!,17,FALSE)</f>
        <v>#REF!</v>
      </c>
      <c r="G220">
        <v>0.03</v>
      </c>
      <c r="O220" s="46"/>
      <c r="P220" s="46"/>
    </row>
    <row r="221" spans="1:16" x14ac:dyDescent="0.25">
      <c r="A221" s="3" t="s">
        <v>275</v>
      </c>
      <c r="B221" s="4" t="e">
        <f>VLOOKUP(A221,#REF!,5,FALSE)</f>
        <v>#REF!</v>
      </c>
      <c r="C221" s="48" t="e">
        <f>VLOOKUP(A221,#REF!,19,FALSE)</f>
        <v>#REF!</v>
      </c>
      <c r="D221" s="3" t="e">
        <f>VLOOKUP(A221,#REF!,3,FALSE)</f>
        <v>#REF!</v>
      </c>
      <c r="E221" s="3" t="e">
        <f>VLOOKUP(A221,#REF!,17,FALSE)</f>
        <v>#REF!</v>
      </c>
      <c r="G221" t="e">
        <v>#N/A</v>
      </c>
      <c r="O221" s="46"/>
      <c r="P221" s="46"/>
    </row>
    <row r="222" spans="1:16" x14ac:dyDescent="0.25">
      <c r="A222" s="3" t="s">
        <v>276</v>
      </c>
      <c r="B222" s="4" t="e">
        <f>VLOOKUP(A222,#REF!,5,FALSE)</f>
        <v>#REF!</v>
      </c>
      <c r="C222" s="48" t="e">
        <f>VLOOKUP(A222,#REF!,19,FALSE)</f>
        <v>#REF!</v>
      </c>
      <c r="D222" s="3" t="e">
        <f>VLOOKUP(A222,#REF!,3,FALSE)</f>
        <v>#REF!</v>
      </c>
      <c r="E222" s="3" t="e">
        <f>VLOOKUP(A222,#REF!,17,FALSE)</f>
        <v>#REF!</v>
      </c>
      <c r="G222" t="e">
        <v>#N/A</v>
      </c>
      <c r="O222" s="46"/>
      <c r="P222" s="46"/>
    </row>
    <row r="223" spans="1:16" x14ac:dyDescent="0.25">
      <c r="A223" s="3" t="s">
        <v>277</v>
      </c>
      <c r="B223" s="4" t="e">
        <f>VLOOKUP(A223,#REF!,5,FALSE)</f>
        <v>#REF!</v>
      </c>
      <c r="C223" s="48" t="e">
        <f>VLOOKUP(A223,#REF!,19,FALSE)</f>
        <v>#REF!</v>
      </c>
      <c r="D223" s="3" t="e">
        <f>VLOOKUP(A223,#REF!,3,FALSE)</f>
        <v>#REF!</v>
      </c>
      <c r="E223" s="3" t="e">
        <f>VLOOKUP(A223,#REF!,17,FALSE)</f>
        <v>#REF!</v>
      </c>
      <c r="G223" t="e">
        <v>#N/A</v>
      </c>
      <c r="O223" s="46"/>
      <c r="P223" s="46"/>
    </row>
    <row r="224" spans="1:16" x14ac:dyDescent="0.25">
      <c r="A224" s="3" t="s">
        <v>278</v>
      </c>
      <c r="B224" s="4" t="e">
        <f>VLOOKUP(A224,#REF!,5,FALSE)</f>
        <v>#REF!</v>
      </c>
      <c r="C224" s="48" t="e">
        <f>VLOOKUP(A224,#REF!,19,FALSE)</f>
        <v>#REF!</v>
      </c>
      <c r="D224" s="3" t="e">
        <f>VLOOKUP(A224,#REF!,3,FALSE)</f>
        <v>#REF!</v>
      </c>
      <c r="E224" s="3" t="e">
        <f>VLOOKUP(A224,#REF!,17,FALSE)</f>
        <v>#REF!</v>
      </c>
      <c r="G224" t="e">
        <v>#N/A</v>
      </c>
      <c r="O224" s="46"/>
      <c r="P224" s="46"/>
    </row>
    <row r="225" spans="1:16" x14ac:dyDescent="0.25">
      <c r="A225" s="3" t="s">
        <v>279</v>
      </c>
      <c r="B225" s="4" t="e">
        <f>VLOOKUP(A225,#REF!,5,FALSE)</f>
        <v>#REF!</v>
      </c>
      <c r="C225" s="48" t="e">
        <f>VLOOKUP(A225,#REF!,19,FALSE)</f>
        <v>#REF!</v>
      </c>
      <c r="D225" s="3" t="e">
        <f>VLOOKUP(A225,#REF!,3,FALSE)</f>
        <v>#REF!</v>
      </c>
      <c r="E225" s="3" t="e">
        <f>VLOOKUP(A225,#REF!,17,FALSE)</f>
        <v>#REF!</v>
      </c>
      <c r="G225" t="e">
        <v>#N/A</v>
      </c>
      <c r="O225" s="46"/>
      <c r="P225" s="46"/>
    </row>
    <row r="226" spans="1:16" x14ac:dyDescent="0.25">
      <c r="A226" s="3" t="s">
        <v>280</v>
      </c>
      <c r="B226" s="4" t="e">
        <f>VLOOKUP(A226,#REF!,5,FALSE)</f>
        <v>#REF!</v>
      </c>
      <c r="C226" s="48" t="e">
        <f>VLOOKUP(A226,#REF!,19,FALSE)</f>
        <v>#REF!</v>
      </c>
      <c r="D226" s="3" t="e">
        <f>VLOOKUP(A226,#REF!,3,FALSE)</f>
        <v>#REF!</v>
      </c>
      <c r="E226" s="3" t="e">
        <f>VLOOKUP(A226,#REF!,17,FALSE)</f>
        <v>#REF!</v>
      </c>
      <c r="G226" t="e">
        <v>#N/A</v>
      </c>
      <c r="O226" s="46"/>
      <c r="P226" s="46"/>
    </row>
    <row r="227" spans="1:16" x14ac:dyDescent="0.25">
      <c r="A227" s="3" t="s">
        <v>281</v>
      </c>
      <c r="B227" s="4" t="e">
        <f>VLOOKUP(A227,#REF!,5,FALSE)</f>
        <v>#REF!</v>
      </c>
      <c r="C227" s="48" t="e">
        <f>VLOOKUP(A227,#REF!,19,FALSE)</f>
        <v>#REF!</v>
      </c>
      <c r="D227" s="3" t="e">
        <f>VLOOKUP(A227,#REF!,3,FALSE)</f>
        <v>#REF!</v>
      </c>
      <c r="E227" s="3" t="e">
        <f>VLOOKUP(A227,#REF!,17,FALSE)</f>
        <v>#REF!</v>
      </c>
      <c r="G227" t="e">
        <v>#N/A</v>
      </c>
      <c r="O227" s="46"/>
      <c r="P227" s="46"/>
    </row>
    <row r="228" spans="1:16" x14ac:dyDescent="0.25">
      <c r="A228" s="3" t="s">
        <v>282</v>
      </c>
      <c r="B228" s="4" t="e">
        <f>VLOOKUP(A228,#REF!,5,FALSE)</f>
        <v>#REF!</v>
      </c>
      <c r="C228" s="48" t="e">
        <f>VLOOKUP(A228,#REF!,19,FALSE)</f>
        <v>#REF!</v>
      </c>
      <c r="D228" s="3" t="e">
        <f>VLOOKUP(A228,#REF!,3,FALSE)</f>
        <v>#REF!</v>
      </c>
      <c r="E228" s="3" t="e">
        <f>VLOOKUP(A228,#REF!,17,FALSE)</f>
        <v>#REF!</v>
      </c>
      <c r="G228" t="e">
        <v>#N/A</v>
      </c>
      <c r="O228" s="46"/>
      <c r="P228" s="46"/>
    </row>
    <row r="229" spans="1:16" x14ac:dyDescent="0.25">
      <c r="A229" s="3" t="s">
        <v>283</v>
      </c>
      <c r="B229" s="4" t="e">
        <f>VLOOKUP(A229,#REF!,5,FALSE)</f>
        <v>#REF!</v>
      </c>
      <c r="C229" s="48" t="e">
        <f>VLOOKUP(A229,#REF!,19,FALSE)</f>
        <v>#REF!</v>
      </c>
      <c r="D229" s="3" t="e">
        <f>VLOOKUP(A229,#REF!,3,FALSE)</f>
        <v>#REF!</v>
      </c>
      <c r="E229" s="3" t="e">
        <f>VLOOKUP(A229,#REF!,17,FALSE)</f>
        <v>#REF!</v>
      </c>
      <c r="G229" t="e">
        <v>#N/A</v>
      </c>
      <c r="O229" s="46"/>
      <c r="P229" s="46"/>
    </row>
    <row r="230" spans="1:16" x14ac:dyDescent="0.25">
      <c r="A230" s="3" t="s">
        <v>284</v>
      </c>
      <c r="B230" s="4" t="e">
        <f>VLOOKUP(A230,#REF!,5,FALSE)</f>
        <v>#REF!</v>
      </c>
      <c r="C230" s="48" t="e">
        <f>VLOOKUP(A230,#REF!,19,FALSE)</f>
        <v>#REF!</v>
      </c>
      <c r="D230" s="3" t="e">
        <f>VLOOKUP(A230,#REF!,3,FALSE)</f>
        <v>#REF!</v>
      </c>
      <c r="E230" s="3" t="e">
        <f>VLOOKUP(A230,#REF!,17,FALSE)</f>
        <v>#REF!</v>
      </c>
      <c r="G230" t="e">
        <v>#N/A</v>
      </c>
      <c r="O230" s="46"/>
      <c r="P230" s="46"/>
    </row>
    <row r="231" spans="1:16" x14ac:dyDescent="0.25">
      <c r="A231" s="3" t="s">
        <v>285</v>
      </c>
      <c r="B231" s="4" t="e">
        <f>VLOOKUP(A231,#REF!,5,FALSE)</f>
        <v>#REF!</v>
      </c>
      <c r="C231" s="48" t="e">
        <f>VLOOKUP(A231,#REF!,19,FALSE)</f>
        <v>#REF!</v>
      </c>
      <c r="D231" s="3" t="e">
        <f>VLOOKUP(A231,#REF!,3,FALSE)</f>
        <v>#REF!</v>
      </c>
      <c r="E231" s="3" t="e">
        <f>VLOOKUP(A231,#REF!,17,FALSE)</f>
        <v>#REF!</v>
      </c>
      <c r="G231" t="e">
        <v>#N/A</v>
      </c>
      <c r="O231" s="46"/>
      <c r="P231" s="46"/>
    </row>
    <row r="232" spans="1:16" x14ac:dyDescent="0.25">
      <c r="A232" s="3" t="s">
        <v>286</v>
      </c>
      <c r="B232" s="4" t="e">
        <f>VLOOKUP(A232,#REF!,5,FALSE)</f>
        <v>#REF!</v>
      </c>
      <c r="C232" s="48" t="e">
        <f>VLOOKUP(A232,#REF!,19,FALSE)</f>
        <v>#REF!</v>
      </c>
      <c r="D232" s="3" t="e">
        <f>VLOOKUP(A232,#REF!,3,FALSE)</f>
        <v>#REF!</v>
      </c>
      <c r="E232" s="3" t="e">
        <f>VLOOKUP(A232,#REF!,17,FALSE)</f>
        <v>#REF!</v>
      </c>
      <c r="G232" t="e">
        <v>#N/A</v>
      </c>
      <c r="O232" s="46"/>
      <c r="P232" s="46"/>
    </row>
    <row r="233" spans="1:16" x14ac:dyDescent="0.25">
      <c r="A233" s="3" t="s">
        <v>287</v>
      </c>
      <c r="B233" s="4" t="e">
        <f>VLOOKUP(A233,#REF!,5,FALSE)</f>
        <v>#REF!</v>
      </c>
      <c r="C233" s="48" t="e">
        <f>VLOOKUP(A233,#REF!,19,FALSE)</f>
        <v>#REF!</v>
      </c>
      <c r="D233" s="3" t="e">
        <f>VLOOKUP(A233,#REF!,3,FALSE)</f>
        <v>#REF!</v>
      </c>
      <c r="E233" s="3" t="e">
        <f>VLOOKUP(A233,#REF!,17,FALSE)</f>
        <v>#REF!</v>
      </c>
      <c r="G233" t="e">
        <v>#N/A</v>
      </c>
      <c r="O233" s="46"/>
      <c r="P233" s="46"/>
    </row>
    <row r="234" spans="1:16" x14ac:dyDescent="0.25">
      <c r="A234" s="3" t="s">
        <v>288</v>
      </c>
      <c r="B234" s="4" t="e">
        <f>VLOOKUP(A234,#REF!,5,FALSE)</f>
        <v>#REF!</v>
      </c>
      <c r="C234" s="48" t="e">
        <f>VLOOKUP(A234,#REF!,19,FALSE)</f>
        <v>#REF!</v>
      </c>
      <c r="D234" s="3" t="e">
        <f>VLOOKUP(A234,#REF!,3,FALSE)</f>
        <v>#REF!</v>
      </c>
      <c r="E234" s="3" t="e">
        <f>VLOOKUP(A234,#REF!,17,FALSE)</f>
        <v>#REF!</v>
      </c>
      <c r="G234" t="e">
        <v>#N/A</v>
      </c>
      <c r="O234" s="46"/>
      <c r="P234" s="46"/>
    </row>
    <row r="235" spans="1:16" x14ac:dyDescent="0.25">
      <c r="A235" s="3" t="s">
        <v>289</v>
      </c>
      <c r="B235" s="4" t="e">
        <f>VLOOKUP(A235,#REF!,5,FALSE)</f>
        <v>#REF!</v>
      </c>
      <c r="C235" s="48" t="e">
        <f>VLOOKUP(A235,#REF!,19,FALSE)</f>
        <v>#REF!</v>
      </c>
      <c r="D235" s="3" t="e">
        <f>VLOOKUP(A235,#REF!,3,FALSE)</f>
        <v>#REF!</v>
      </c>
      <c r="E235" s="3" t="e">
        <f>VLOOKUP(A235,#REF!,17,FALSE)</f>
        <v>#REF!</v>
      </c>
      <c r="G235" t="e">
        <v>#N/A</v>
      </c>
      <c r="O235" s="46"/>
      <c r="P235" s="46"/>
    </row>
    <row r="236" spans="1:16" x14ac:dyDescent="0.25">
      <c r="A236" s="3" t="s">
        <v>290</v>
      </c>
      <c r="B236" s="4" t="e">
        <f>VLOOKUP(A236,#REF!,5,FALSE)</f>
        <v>#REF!</v>
      </c>
      <c r="C236" s="48" t="e">
        <f>VLOOKUP(A236,#REF!,19,FALSE)</f>
        <v>#REF!</v>
      </c>
      <c r="D236" s="3" t="e">
        <f>VLOOKUP(A236,#REF!,3,FALSE)</f>
        <v>#REF!</v>
      </c>
      <c r="E236" s="3" t="e">
        <f>VLOOKUP(A236,#REF!,17,FALSE)</f>
        <v>#REF!</v>
      </c>
      <c r="G236" t="e">
        <v>#N/A</v>
      </c>
      <c r="O236" s="46"/>
      <c r="P236" s="46"/>
    </row>
    <row r="237" spans="1:16" x14ac:dyDescent="0.25">
      <c r="A237" s="3" t="s">
        <v>291</v>
      </c>
      <c r="B237" s="4" t="e">
        <f>VLOOKUP(A237,#REF!,5,FALSE)</f>
        <v>#REF!</v>
      </c>
      <c r="C237" s="48" t="e">
        <f>VLOOKUP(A237,#REF!,19,FALSE)</f>
        <v>#REF!</v>
      </c>
      <c r="D237" s="3" t="e">
        <f>VLOOKUP(A237,#REF!,3,FALSE)</f>
        <v>#REF!</v>
      </c>
      <c r="E237" s="3" t="e">
        <f>VLOOKUP(A237,#REF!,17,FALSE)</f>
        <v>#REF!</v>
      </c>
      <c r="G237" t="e">
        <v>#N/A</v>
      </c>
      <c r="O237" s="46"/>
      <c r="P237" s="46"/>
    </row>
    <row r="238" spans="1:16" x14ac:dyDescent="0.25">
      <c r="A238" s="3" t="s">
        <v>292</v>
      </c>
      <c r="B238" s="4" t="e">
        <f>VLOOKUP(A238,#REF!,5,FALSE)</f>
        <v>#REF!</v>
      </c>
      <c r="C238" s="48" t="e">
        <f>VLOOKUP(A238,#REF!,19,FALSE)</f>
        <v>#REF!</v>
      </c>
      <c r="D238" s="3" t="e">
        <f>VLOOKUP(A238,#REF!,3,FALSE)</f>
        <v>#REF!</v>
      </c>
      <c r="E238" s="3" t="e">
        <f>VLOOKUP(A238,#REF!,17,FALSE)</f>
        <v>#REF!</v>
      </c>
      <c r="G238" t="e">
        <v>#N/A</v>
      </c>
      <c r="O238" s="46"/>
      <c r="P238" s="46"/>
    </row>
    <row r="239" spans="1:16" x14ac:dyDescent="0.25">
      <c r="A239" s="3" t="s">
        <v>293</v>
      </c>
      <c r="B239" s="4" t="e">
        <f>VLOOKUP(A239,#REF!,5,FALSE)</f>
        <v>#REF!</v>
      </c>
      <c r="C239" s="48" t="e">
        <f>VLOOKUP(A239,#REF!,19,FALSE)</f>
        <v>#REF!</v>
      </c>
      <c r="D239" s="3" t="e">
        <f>VLOOKUP(A239,#REF!,3,FALSE)</f>
        <v>#REF!</v>
      </c>
      <c r="E239" s="3" t="e">
        <f>VLOOKUP(A239,#REF!,17,FALSE)</f>
        <v>#REF!</v>
      </c>
      <c r="G239" t="e">
        <v>#N/A</v>
      </c>
      <c r="O239" s="46"/>
      <c r="P239" s="46"/>
    </row>
    <row r="240" spans="1:16" x14ac:dyDescent="0.25">
      <c r="A240" s="3" t="s">
        <v>294</v>
      </c>
      <c r="B240" s="4" t="e">
        <f>VLOOKUP(A240,#REF!,5,FALSE)</f>
        <v>#REF!</v>
      </c>
      <c r="C240" s="48" t="e">
        <f>VLOOKUP(A240,#REF!,19,FALSE)</f>
        <v>#REF!</v>
      </c>
      <c r="D240" s="3" t="e">
        <f>VLOOKUP(A240,#REF!,3,FALSE)</f>
        <v>#REF!</v>
      </c>
      <c r="E240" s="3" t="e">
        <f>VLOOKUP(A240,#REF!,17,FALSE)</f>
        <v>#REF!</v>
      </c>
      <c r="G240" t="e">
        <v>#N/A</v>
      </c>
      <c r="O240" s="46"/>
      <c r="P240" s="46"/>
    </row>
    <row r="241" spans="1:16" x14ac:dyDescent="0.25">
      <c r="A241" s="3" t="s">
        <v>295</v>
      </c>
      <c r="B241" s="4" t="e">
        <f>VLOOKUP(A241,#REF!,5,FALSE)</f>
        <v>#REF!</v>
      </c>
      <c r="C241" s="48" t="e">
        <f>VLOOKUP(A241,#REF!,19,FALSE)</f>
        <v>#REF!</v>
      </c>
      <c r="D241" s="3" t="e">
        <f>VLOOKUP(A241,#REF!,3,FALSE)</f>
        <v>#REF!</v>
      </c>
      <c r="E241" s="3" t="e">
        <f>VLOOKUP(A241,#REF!,17,FALSE)</f>
        <v>#REF!</v>
      </c>
      <c r="G241" t="e">
        <v>#N/A</v>
      </c>
      <c r="O241" s="46"/>
      <c r="P241" s="46"/>
    </row>
    <row r="242" spans="1:16" x14ac:dyDescent="0.25">
      <c r="A242" s="3" t="s">
        <v>296</v>
      </c>
      <c r="B242" s="4" t="e">
        <f>VLOOKUP(A242,#REF!,5,FALSE)</f>
        <v>#REF!</v>
      </c>
      <c r="C242" s="48" t="e">
        <f>VLOOKUP(A242,#REF!,19,FALSE)</f>
        <v>#REF!</v>
      </c>
      <c r="D242" s="3" t="e">
        <f>VLOOKUP(A242,#REF!,3,FALSE)</f>
        <v>#REF!</v>
      </c>
      <c r="E242" s="3" t="e">
        <f>VLOOKUP(A242,#REF!,17,FALSE)</f>
        <v>#REF!</v>
      </c>
      <c r="G242" t="e">
        <v>#N/A</v>
      </c>
      <c r="O242" s="46"/>
      <c r="P242" s="46"/>
    </row>
    <row r="243" spans="1:16" x14ac:dyDescent="0.25">
      <c r="A243" s="3" t="s">
        <v>297</v>
      </c>
      <c r="B243" s="4" t="e">
        <f>VLOOKUP(A243,#REF!,5,FALSE)</f>
        <v>#REF!</v>
      </c>
      <c r="C243" s="48" t="e">
        <f>VLOOKUP(A243,#REF!,19,FALSE)</f>
        <v>#REF!</v>
      </c>
      <c r="D243" s="3" t="e">
        <f>VLOOKUP(A243,#REF!,3,FALSE)</f>
        <v>#REF!</v>
      </c>
      <c r="E243" s="3" t="e">
        <f>VLOOKUP(A243,#REF!,17,FALSE)</f>
        <v>#REF!</v>
      </c>
      <c r="G243" t="e">
        <v>#N/A</v>
      </c>
      <c r="O243" s="46"/>
      <c r="P243" s="46"/>
    </row>
    <row r="244" spans="1:16" x14ac:dyDescent="0.25">
      <c r="A244" s="3" t="s">
        <v>298</v>
      </c>
      <c r="B244" s="4" t="e">
        <f>VLOOKUP(A244,#REF!,5,FALSE)</f>
        <v>#REF!</v>
      </c>
      <c r="C244" s="48" t="e">
        <f>VLOOKUP(A244,#REF!,19,FALSE)</f>
        <v>#REF!</v>
      </c>
      <c r="D244" s="3" t="e">
        <f>VLOOKUP(A244,#REF!,3,FALSE)</f>
        <v>#REF!</v>
      </c>
      <c r="E244" s="3" t="e">
        <f>VLOOKUP(A244,#REF!,17,FALSE)</f>
        <v>#REF!</v>
      </c>
      <c r="G244" t="e">
        <v>#N/A</v>
      </c>
      <c r="O244" s="46"/>
      <c r="P244" s="46"/>
    </row>
    <row r="245" spans="1:16" x14ac:dyDescent="0.25">
      <c r="A245" s="3" t="s">
        <v>299</v>
      </c>
      <c r="B245" s="4" t="e">
        <f>VLOOKUP(A245,#REF!,5,FALSE)</f>
        <v>#REF!</v>
      </c>
      <c r="C245" s="48" t="e">
        <f>VLOOKUP(A245,#REF!,19,FALSE)</f>
        <v>#REF!</v>
      </c>
      <c r="D245" s="3" t="e">
        <f>VLOOKUP(A245,#REF!,3,FALSE)</f>
        <v>#REF!</v>
      </c>
      <c r="E245" s="3" t="e">
        <f>VLOOKUP(A245,#REF!,17,FALSE)</f>
        <v>#REF!</v>
      </c>
      <c r="G245" t="e">
        <v>#N/A</v>
      </c>
      <c r="O245" s="46"/>
      <c r="P245" s="46"/>
    </row>
    <row r="246" spans="1:16" x14ac:dyDescent="0.25">
      <c r="A246" s="3" t="s">
        <v>300</v>
      </c>
      <c r="B246" s="4" t="e">
        <f>VLOOKUP(A246,#REF!,5,FALSE)</f>
        <v>#REF!</v>
      </c>
      <c r="C246" s="48" t="e">
        <f>VLOOKUP(A246,#REF!,19,FALSE)</f>
        <v>#REF!</v>
      </c>
      <c r="D246" s="3" t="e">
        <f>VLOOKUP(A246,#REF!,3,FALSE)</f>
        <v>#REF!</v>
      </c>
      <c r="E246" s="3" t="e">
        <f>VLOOKUP(A246,#REF!,17,FALSE)</f>
        <v>#REF!</v>
      </c>
      <c r="G246" t="e">
        <v>#N/A</v>
      </c>
      <c r="O246" s="46"/>
      <c r="P246" s="46"/>
    </row>
    <row r="247" spans="1:16" x14ac:dyDescent="0.25">
      <c r="A247" s="3" t="s">
        <v>301</v>
      </c>
      <c r="B247" s="4" t="e">
        <f>VLOOKUP(A247,#REF!,5,FALSE)</f>
        <v>#REF!</v>
      </c>
      <c r="C247" s="48" t="e">
        <f>VLOOKUP(A247,#REF!,19,FALSE)</f>
        <v>#REF!</v>
      </c>
      <c r="D247" s="3" t="e">
        <f>VLOOKUP(A247,#REF!,3,FALSE)</f>
        <v>#REF!</v>
      </c>
      <c r="E247" s="3" t="e">
        <f>VLOOKUP(A247,#REF!,17,FALSE)</f>
        <v>#REF!</v>
      </c>
      <c r="G247" t="e">
        <v>#N/A</v>
      </c>
      <c r="O247" s="46"/>
      <c r="P247" s="46"/>
    </row>
    <row r="248" spans="1:16" x14ac:dyDescent="0.25">
      <c r="A248" s="3" t="s">
        <v>302</v>
      </c>
      <c r="B248" s="4" t="e">
        <f>VLOOKUP(A248,#REF!,5,FALSE)</f>
        <v>#REF!</v>
      </c>
      <c r="C248" s="48" t="e">
        <f>VLOOKUP(A248,#REF!,19,FALSE)</f>
        <v>#REF!</v>
      </c>
      <c r="D248" s="3" t="e">
        <f>VLOOKUP(A248,#REF!,3,FALSE)</f>
        <v>#REF!</v>
      </c>
      <c r="E248" s="3" t="e">
        <f>VLOOKUP(A248,#REF!,17,FALSE)</f>
        <v>#REF!</v>
      </c>
      <c r="G248" t="e">
        <v>#N/A</v>
      </c>
      <c r="O248" s="46"/>
      <c r="P248" s="46"/>
    </row>
    <row r="249" spans="1:16" x14ac:dyDescent="0.25">
      <c r="A249" s="3" t="s">
        <v>303</v>
      </c>
      <c r="B249" s="4" t="e">
        <f>VLOOKUP(A249,#REF!,5,FALSE)</f>
        <v>#REF!</v>
      </c>
      <c r="C249" s="48" t="e">
        <f>VLOOKUP(A249,#REF!,19,FALSE)</f>
        <v>#REF!</v>
      </c>
      <c r="D249" s="3" t="e">
        <f>VLOOKUP(A249,#REF!,3,FALSE)</f>
        <v>#REF!</v>
      </c>
      <c r="E249" s="3" t="e">
        <f>VLOOKUP(A249,#REF!,17,FALSE)</f>
        <v>#REF!</v>
      </c>
      <c r="G249" t="e">
        <v>#N/A</v>
      </c>
      <c r="O249" s="46"/>
      <c r="P249" s="46"/>
    </row>
    <row r="250" spans="1:16" x14ac:dyDescent="0.25">
      <c r="A250" s="3" t="s">
        <v>304</v>
      </c>
      <c r="B250" s="4" t="e">
        <f>VLOOKUP(A250,#REF!,5,FALSE)</f>
        <v>#REF!</v>
      </c>
      <c r="C250" s="48" t="e">
        <f>VLOOKUP(A250,#REF!,19,FALSE)</f>
        <v>#REF!</v>
      </c>
      <c r="D250" s="3" t="e">
        <f>VLOOKUP(A250,#REF!,3,FALSE)</f>
        <v>#REF!</v>
      </c>
      <c r="E250" s="3" t="e">
        <f>VLOOKUP(A250,#REF!,17,FALSE)</f>
        <v>#REF!</v>
      </c>
      <c r="G250" t="e">
        <v>#N/A</v>
      </c>
      <c r="O250" s="46"/>
      <c r="P250" s="46"/>
    </row>
    <row r="251" spans="1:16" x14ac:dyDescent="0.25">
      <c r="A251" s="3" t="s">
        <v>305</v>
      </c>
      <c r="B251" s="4" t="e">
        <f>VLOOKUP(A251,#REF!,5,FALSE)</f>
        <v>#REF!</v>
      </c>
      <c r="C251" s="48" t="e">
        <f>VLOOKUP(A251,#REF!,19,FALSE)</f>
        <v>#REF!</v>
      </c>
      <c r="D251" s="3" t="e">
        <f>VLOOKUP(A251,#REF!,3,FALSE)</f>
        <v>#REF!</v>
      </c>
      <c r="E251" s="3" t="e">
        <f>VLOOKUP(A251,#REF!,17,FALSE)</f>
        <v>#REF!</v>
      </c>
      <c r="G251" t="e">
        <v>#N/A</v>
      </c>
      <c r="O251" s="46"/>
      <c r="P251" s="46"/>
    </row>
    <row r="252" spans="1:16" x14ac:dyDescent="0.25">
      <c r="A252" s="3" t="s">
        <v>306</v>
      </c>
      <c r="B252" s="4" t="e">
        <f>VLOOKUP(A252,#REF!,5,FALSE)</f>
        <v>#REF!</v>
      </c>
      <c r="C252" s="48" t="e">
        <f>VLOOKUP(A252,#REF!,19,FALSE)</f>
        <v>#REF!</v>
      </c>
      <c r="D252" s="3" t="e">
        <f>VLOOKUP(A252,#REF!,3,FALSE)</f>
        <v>#REF!</v>
      </c>
      <c r="E252" s="3" t="e">
        <f>VLOOKUP(A252,#REF!,17,FALSE)</f>
        <v>#REF!</v>
      </c>
      <c r="G252" t="e">
        <v>#N/A</v>
      </c>
      <c r="O252" s="46"/>
      <c r="P252" s="46"/>
    </row>
    <row r="253" spans="1:16" x14ac:dyDescent="0.25">
      <c r="A253" s="3" t="s">
        <v>307</v>
      </c>
      <c r="B253" s="4" t="e">
        <f>VLOOKUP(A253,#REF!,5,FALSE)</f>
        <v>#REF!</v>
      </c>
      <c r="C253" s="48" t="e">
        <f>VLOOKUP(A253,#REF!,19,FALSE)</f>
        <v>#REF!</v>
      </c>
      <c r="D253" s="3" t="e">
        <f>VLOOKUP(A253,#REF!,3,FALSE)</f>
        <v>#REF!</v>
      </c>
      <c r="E253" s="3" t="e">
        <f>VLOOKUP(A253,#REF!,17,FALSE)</f>
        <v>#REF!</v>
      </c>
      <c r="G253" t="e">
        <v>#N/A</v>
      </c>
      <c r="O253" s="46"/>
      <c r="P253" s="46"/>
    </row>
    <row r="254" spans="1:16" x14ac:dyDescent="0.25">
      <c r="A254" s="3" t="s">
        <v>308</v>
      </c>
      <c r="B254" s="4" t="e">
        <f>VLOOKUP(A254,#REF!,5,FALSE)</f>
        <v>#REF!</v>
      </c>
      <c r="C254" s="48" t="e">
        <f>VLOOKUP(A254,#REF!,19,FALSE)</f>
        <v>#REF!</v>
      </c>
      <c r="D254" s="3" t="e">
        <f>VLOOKUP(A254,#REF!,3,FALSE)</f>
        <v>#REF!</v>
      </c>
      <c r="E254" s="3" t="e">
        <f>VLOOKUP(A254,#REF!,17,FALSE)</f>
        <v>#REF!</v>
      </c>
      <c r="G254" t="e">
        <v>#N/A</v>
      </c>
      <c r="O254" s="46"/>
      <c r="P254" s="46"/>
    </row>
    <row r="255" spans="1:16" x14ac:dyDescent="0.25">
      <c r="A255" s="3" t="s">
        <v>309</v>
      </c>
      <c r="B255" s="4" t="e">
        <f>VLOOKUP(A255,#REF!,5,FALSE)</f>
        <v>#REF!</v>
      </c>
      <c r="C255" s="48" t="e">
        <f>VLOOKUP(A255,#REF!,19,FALSE)</f>
        <v>#REF!</v>
      </c>
      <c r="D255" s="3" t="e">
        <f>VLOOKUP(A255,#REF!,3,FALSE)</f>
        <v>#REF!</v>
      </c>
      <c r="E255" s="3" t="e">
        <f>VLOOKUP(A255,#REF!,17,FALSE)</f>
        <v>#REF!</v>
      </c>
      <c r="G255" t="e">
        <v>#N/A</v>
      </c>
      <c r="O255" s="46"/>
      <c r="P255" s="46"/>
    </row>
    <row r="256" spans="1:16" x14ac:dyDescent="0.25">
      <c r="A256" s="3" t="s">
        <v>310</v>
      </c>
      <c r="B256" s="4" t="e">
        <f>VLOOKUP(A256,#REF!,5,FALSE)</f>
        <v>#REF!</v>
      </c>
      <c r="C256" s="48" t="e">
        <f>VLOOKUP(A256,#REF!,19,FALSE)</f>
        <v>#REF!</v>
      </c>
      <c r="D256" s="3" t="e">
        <f>VLOOKUP(A256,#REF!,3,FALSE)</f>
        <v>#REF!</v>
      </c>
      <c r="E256" s="3" t="e">
        <f>VLOOKUP(A256,#REF!,17,FALSE)</f>
        <v>#REF!</v>
      </c>
      <c r="G256" t="e">
        <v>#N/A</v>
      </c>
      <c r="O256" s="46"/>
      <c r="P256" s="46"/>
    </row>
    <row r="257" spans="1:16" x14ac:dyDescent="0.25">
      <c r="A257" s="3" t="s">
        <v>311</v>
      </c>
      <c r="B257" s="4" t="e">
        <f>VLOOKUP(A257,#REF!,5,FALSE)</f>
        <v>#REF!</v>
      </c>
      <c r="C257" s="48" t="e">
        <f>VLOOKUP(A257,#REF!,19,FALSE)</f>
        <v>#REF!</v>
      </c>
      <c r="D257" s="3" t="e">
        <f>VLOOKUP(A257,#REF!,3,FALSE)</f>
        <v>#REF!</v>
      </c>
      <c r="E257" s="3" t="e">
        <f>VLOOKUP(A257,#REF!,17,FALSE)</f>
        <v>#REF!</v>
      </c>
      <c r="G257" t="e">
        <v>#N/A</v>
      </c>
      <c r="O257" s="46"/>
      <c r="P257" s="46"/>
    </row>
    <row r="258" spans="1:16" x14ac:dyDescent="0.25">
      <c r="A258" s="3" t="s">
        <v>312</v>
      </c>
      <c r="B258" s="4" t="e">
        <f>VLOOKUP(A258,#REF!,5,FALSE)</f>
        <v>#REF!</v>
      </c>
      <c r="C258" s="48" t="e">
        <f>VLOOKUP(A258,#REF!,19,FALSE)</f>
        <v>#REF!</v>
      </c>
      <c r="D258" s="3" t="e">
        <f>VLOOKUP(A258,#REF!,3,FALSE)</f>
        <v>#REF!</v>
      </c>
      <c r="E258" s="3" t="e">
        <f>VLOOKUP(A258,#REF!,17,FALSE)</f>
        <v>#REF!</v>
      </c>
      <c r="G258" t="e">
        <v>#N/A</v>
      </c>
      <c r="O258" s="46"/>
      <c r="P258" s="46"/>
    </row>
    <row r="259" spans="1:16" x14ac:dyDescent="0.25">
      <c r="A259" s="3" t="s">
        <v>313</v>
      </c>
      <c r="B259" s="4" t="e">
        <f>VLOOKUP(A259,#REF!,5,FALSE)</f>
        <v>#REF!</v>
      </c>
      <c r="C259" s="48" t="e">
        <f>VLOOKUP(A259,#REF!,19,FALSE)</f>
        <v>#REF!</v>
      </c>
      <c r="D259" s="3" t="e">
        <f>VLOOKUP(A259,#REF!,3,FALSE)</f>
        <v>#REF!</v>
      </c>
      <c r="E259" s="3" t="e">
        <f>VLOOKUP(A259,#REF!,17,FALSE)</f>
        <v>#REF!</v>
      </c>
      <c r="G259" t="e">
        <v>#N/A</v>
      </c>
      <c r="O259" s="46"/>
      <c r="P259" s="46"/>
    </row>
    <row r="260" spans="1:16" x14ac:dyDescent="0.25">
      <c r="A260" s="3" t="s">
        <v>314</v>
      </c>
      <c r="B260" s="4" t="e">
        <f>VLOOKUP(A260,#REF!,5,FALSE)</f>
        <v>#REF!</v>
      </c>
      <c r="C260" s="48" t="e">
        <f>VLOOKUP(A260,#REF!,19,FALSE)</f>
        <v>#REF!</v>
      </c>
      <c r="D260" s="3" t="e">
        <f>VLOOKUP(A260,#REF!,3,FALSE)</f>
        <v>#REF!</v>
      </c>
      <c r="E260" s="3" t="e">
        <f>VLOOKUP(A260,#REF!,17,FALSE)</f>
        <v>#REF!</v>
      </c>
      <c r="G260" t="e">
        <v>#N/A</v>
      </c>
      <c r="O260" s="46"/>
      <c r="P260" s="46"/>
    </row>
    <row r="261" spans="1:16" x14ac:dyDescent="0.25">
      <c r="A261" s="3" t="s">
        <v>315</v>
      </c>
      <c r="B261" s="4" t="e">
        <f>VLOOKUP(A261,#REF!,5,FALSE)</f>
        <v>#REF!</v>
      </c>
      <c r="C261" s="48" t="e">
        <f>VLOOKUP(A261,#REF!,19,FALSE)</f>
        <v>#REF!</v>
      </c>
      <c r="D261" s="3" t="e">
        <f>VLOOKUP(A261,#REF!,3,FALSE)</f>
        <v>#REF!</v>
      </c>
      <c r="E261" s="3" t="e">
        <f>VLOOKUP(A261,#REF!,17,FALSE)</f>
        <v>#REF!</v>
      </c>
      <c r="G261" t="e">
        <v>#N/A</v>
      </c>
      <c r="O261" s="46"/>
      <c r="P261" s="46"/>
    </row>
    <row r="262" spans="1:16" x14ac:dyDescent="0.25">
      <c r="A262" s="3" t="s">
        <v>316</v>
      </c>
      <c r="B262" s="4" t="e">
        <f>VLOOKUP(A262,#REF!,5,FALSE)</f>
        <v>#REF!</v>
      </c>
      <c r="C262" s="48" t="e">
        <f>VLOOKUP(A262,#REF!,19,FALSE)</f>
        <v>#REF!</v>
      </c>
      <c r="D262" s="3" t="e">
        <f>VLOOKUP(A262,#REF!,3,FALSE)</f>
        <v>#REF!</v>
      </c>
      <c r="E262" s="3" t="e">
        <f>VLOOKUP(A262,#REF!,17,FALSE)</f>
        <v>#REF!</v>
      </c>
      <c r="G262" t="e">
        <v>#N/A</v>
      </c>
      <c r="O262" s="46"/>
      <c r="P262" s="46"/>
    </row>
    <row r="263" spans="1:16" x14ac:dyDescent="0.25">
      <c r="A263" s="3" t="s">
        <v>317</v>
      </c>
      <c r="B263" s="4" t="e">
        <f>VLOOKUP(A263,#REF!,5,FALSE)</f>
        <v>#REF!</v>
      </c>
      <c r="C263" s="48" t="e">
        <f>VLOOKUP(A263,#REF!,19,FALSE)</f>
        <v>#REF!</v>
      </c>
      <c r="D263" s="3" t="e">
        <f>VLOOKUP(A263,#REF!,3,FALSE)</f>
        <v>#REF!</v>
      </c>
      <c r="E263" s="3" t="e">
        <f>VLOOKUP(A263,#REF!,17,FALSE)</f>
        <v>#REF!</v>
      </c>
      <c r="G263" t="e">
        <v>#N/A</v>
      </c>
      <c r="O263" s="46"/>
      <c r="P263" s="46"/>
    </row>
    <row r="264" spans="1:16" x14ac:dyDescent="0.25">
      <c r="A264" s="3" t="s">
        <v>318</v>
      </c>
      <c r="B264" s="4" t="e">
        <f>VLOOKUP(A264,#REF!,5,FALSE)</f>
        <v>#REF!</v>
      </c>
      <c r="C264" s="48" t="e">
        <f>VLOOKUP(A264,#REF!,19,FALSE)</f>
        <v>#REF!</v>
      </c>
      <c r="D264" s="3" t="e">
        <f>VLOOKUP(A264,#REF!,3,FALSE)</f>
        <v>#REF!</v>
      </c>
      <c r="E264" s="3" t="e">
        <f>VLOOKUP(A264,#REF!,17,FALSE)</f>
        <v>#REF!</v>
      </c>
      <c r="G264" t="e">
        <v>#N/A</v>
      </c>
      <c r="O264" s="46"/>
      <c r="P264" s="46"/>
    </row>
    <row r="265" spans="1:16" x14ac:dyDescent="0.25">
      <c r="A265" s="3" t="s">
        <v>319</v>
      </c>
      <c r="B265" s="4" t="e">
        <f>VLOOKUP(A265,#REF!,5,FALSE)</f>
        <v>#REF!</v>
      </c>
      <c r="C265" s="48" t="e">
        <f>VLOOKUP(A265,#REF!,19,FALSE)</f>
        <v>#REF!</v>
      </c>
      <c r="D265" s="3" t="e">
        <f>VLOOKUP(A265,#REF!,3,FALSE)</f>
        <v>#REF!</v>
      </c>
      <c r="E265" s="3" t="e">
        <f>VLOOKUP(A265,#REF!,17,FALSE)</f>
        <v>#REF!</v>
      </c>
      <c r="G265" t="e">
        <v>#N/A</v>
      </c>
      <c r="O265" s="46"/>
      <c r="P265" s="46"/>
    </row>
    <row r="266" spans="1:16" x14ac:dyDescent="0.25">
      <c r="A266" s="3" t="s">
        <v>320</v>
      </c>
      <c r="B266" s="4" t="e">
        <f>VLOOKUP(A266,#REF!,5,FALSE)</f>
        <v>#REF!</v>
      </c>
      <c r="C266" s="48" t="e">
        <f>VLOOKUP(A266,#REF!,19,FALSE)</f>
        <v>#REF!</v>
      </c>
      <c r="D266" s="3" t="e">
        <f>VLOOKUP(A266,#REF!,3,FALSE)</f>
        <v>#REF!</v>
      </c>
      <c r="E266" s="3" t="e">
        <f>VLOOKUP(A266,#REF!,17,FALSE)</f>
        <v>#REF!</v>
      </c>
      <c r="G266" t="e">
        <v>#N/A</v>
      </c>
      <c r="O266" s="46"/>
      <c r="P266" s="46"/>
    </row>
    <row r="267" spans="1:16" x14ac:dyDescent="0.25">
      <c r="A267" s="3" t="s">
        <v>321</v>
      </c>
      <c r="B267" s="4" t="e">
        <f>VLOOKUP(A267,#REF!,5,FALSE)</f>
        <v>#REF!</v>
      </c>
      <c r="C267" s="48" t="e">
        <f>VLOOKUP(A267,#REF!,19,FALSE)</f>
        <v>#REF!</v>
      </c>
      <c r="D267" s="3" t="e">
        <f>VLOOKUP(A267,#REF!,3,FALSE)</f>
        <v>#REF!</v>
      </c>
      <c r="E267" s="3" t="e">
        <f>VLOOKUP(A267,#REF!,17,FALSE)</f>
        <v>#REF!</v>
      </c>
      <c r="G267" t="e">
        <v>#N/A</v>
      </c>
      <c r="O267" s="46"/>
      <c r="P267" s="46"/>
    </row>
    <row r="268" spans="1:16" x14ac:dyDescent="0.25">
      <c r="A268" s="3" t="s">
        <v>322</v>
      </c>
      <c r="B268" s="4" t="e">
        <f>VLOOKUP(A268,#REF!,5,FALSE)</f>
        <v>#REF!</v>
      </c>
      <c r="C268" s="48" t="e">
        <f>VLOOKUP(A268,#REF!,19,FALSE)</f>
        <v>#REF!</v>
      </c>
      <c r="D268" s="3" t="e">
        <f>VLOOKUP(A268,#REF!,3,FALSE)</f>
        <v>#REF!</v>
      </c>
      <c r="E268" s="3" t="e">
        <f>VLOOKUP(A268,#REF!,17,FALSE)</f>
        <v>#REF!</v>
      </c>
      <c r="G268" t="e">
        <v>#N/A</v>
      </c>
      <c r="O268" s="46"/>
      <c r="P268" s="46"/>
    </row>
    <row r="269" spans="1:16" x14ac:dyDescent="0.25">
      <c r="A269" s="3" t="s">
        <v>323</v>
      </c>
      <c r="B269" s="4" t="e">
        <f>VLOOKUP(A269,#REF!,5,FALSE)</f>
        <v>#REF!</v>
      </c>
      <c r="C269" s="48" t="e">
        <f>VLOOKUP(A269,#REF!,19,FALSE)</f>
        <v>#REF!</v>
      </c>
      <c r="D269" s="3" t="e">
        <f>VLOOKUP(A269,#REF!,3,FALSE)</f>
        <v>#REF!</v>
      </c>
      <c r="E269" s="3" t="e">
        <f>VLOOKUP(A269,#REF!,17,FALSE)</f>
        <v>#REF!</v>
      </c>
      <c r="G269" t="e">
        <v>#N/A</v>
      </c>
      <c r="O269" s="46"/>
      <c r="P269" s="46"/>
    </row>
    <row r="270" spans="1:16" x14ac:dyDescent="0.25">
      <c r="A270" s="3" t="s">
        <v>324</v>
      </c>
      <c r="B270" s="4" t="e">
        <f>VLOOKUP(A270,#REF!,5,FALSE)</f>
        <v>#REF!</v>
      </c>
      <c r="C270" s="48" t="e">
        <f>VLOOKUP(A270,#REF!,19,FALSE)</f>
        <v>#REF!</v>
      </c>
      <c r="D270" s="3" t="e">
        <f>VLOOKUP(A270,#REF!,3,FALSE)</f>
        <v>#REF!</v>
      </c>
      <c r="E270" s="3" t="e">
        <f>VLOOKUP(A270,#REF!,17,FALSE)</f>
        <v>#REF!</v>
      </c>
      <c r="G270" t="e">
        <v>#N/A</v>
      </c>
      <c r="O270" s="46"/>
      <c r="P270" s="46"/>
    </row>
    <row r="271" spans="1:16" x14ac:dyDescent="0.25">
      <c r="A271" s="3" t="s">
        <v>325</v>
      </c>
      <c r="B271" s="4" t="e">
        <f>VLOOKUP(A271,#REF!,5,FALSE)</f>
        <v>#REF!</v>
      </c>
      <c r="C271" s="48" t="e">
        <f>VLOOKUP(A271,#REF!,19,FALSE)</f>
        <v>#REF!</v>
      </c>
      <c r="D271" s="3" t="e">
        <f>VLOOKUP(A271,#REF!,3,FALSE)</f>
        <v>#REF!</v>
      </c>
      <c r="E271" s="3" t="e">
        <f>VLOOKUP(A271,#REF!,17,FALSE)</f>
        <v>#REF!</v>
      </c>
      <c r="G271" t="e">
        <v>#N/A</v>
      </c>
      <c r="O271" s="46"/>
      <c r="P271" s="46"/>
    </row>
    <row r="272" spans="1:16" x14ac:dyDescent="0.25">
      <c r="A272" s="3" t="s">
        <v>326</v>
      </c>
      <c r="B272" s="4" t="e">
        <f>VLOOKUP(A272,#REF!,5,FALSE)</f>
        <v>#REF!</v>
      </c>
      <c r="C272" s="48" t="e">
        <f>VLOOKUP(A272,#REF!,19,FALSE)</f>
        <v>#REF!</v>
      </c>
      <c r="D272" s="3" t="e">
        <f>VLOOKUP(A272,#REF!,3,FALSE)</f>
        <v>#REF!</v>
      </c>
      <c r="E272" s="3" t="e">
        <f>VLOOKUP(A272,#REF!,17,FALSE)</f>
        <v>#REF!</v>
      </c>
      <c r="G272" t="e">
        <v>#N/A</v>
      </c>
      <c r="O272" s="46"/>
      <c r="P272" s="46"/>
    </row>
    <row r="273" spans="1:16" x14ac:dyDescent="0.25">
      <c r="A273" s="3" t="s">
        <v>327</v>
      </c>
      <c r="B273" s="4" t="e">
        <f>VLOOKUP(A273,#REF!,5,FALSE)</f>
        <v>#REF!</v>
      </c>
      <c r="C273" s="48" t="e">
        <f>VLOOKUP(A273,#REF!,19,FALSE)</f>
        <v>#REF!</v>
      </c>
      <c r="D273" s="3" t="e">
        <f>VLOOKUP(A273,#REF!,3,FALSE)</f>
        <v>#REF!</v>
      </c>
      <c r="E273" s="3" t="e">
        <f>VLOOKUP(A273,#REF!,17,FALSE)</f>
        <v>#REF!</v>
      </c>
      <c r="G273" t="e">
        <v>#N/A</v>
      </c>
      <c r="O273" s="46"/>
      <c r="P273" s="46"/>
    </row>
    <row r="274" spans="1:16" x14ac:dyDescent="0.25">
      <c r="A274" s="3" t="s">
        <v>328</v>
      </c>
      <c r="B274" s="4" t="e">
        <f>VLOOKUP(A274,#REF!,5,FALSE)</f>
        <v>#REF!</v>
      </c>
      <c r="C274" s="48" t="e">
        <f>VLOOKUP(A274,#REF!,19,FALSE)</f>
        <v>#REF!</v>
      </c>
      <c r="D274" s="3" t="e">
        <f>VLOOKUP(A274,#REF!,3,FALSE)</f>
        <v>#REF!</v>
      </c>
      <c r="E274" s="3" t="e">
        <f>VLOOKUP(A274,#REF!,17,FALSE)</f>
        <v>#REF!</v>
      </c>
      <c r="G274" t="e">
        <v>#N/A</v>
      </c>
      <c r="O274" s="46"/>
      <c r="P274" s="46"/>
    </row>
    <row r="275" spans="1:16" x14ac:dyDescent="0.25">
      <c r="A275" s="3" t="s">
        <v>329</v>
      </c>
      <c r="B275" s="4" t="e">
        <f>VLOOKUP(A275,#REF!,5,FALSE)</f>
        <v>#REF!</v>
      </c>
      <c r="C275" s="48" t="e">
        <f>VLOOKUP(A275,#REF!,19,FALSE)</f>
        <v>#REF!</v>
      </c>
      <c r="D275" s="3" t="e">
        <f>VLOOKUP(A275,#REF!,3,FALSE)</f>
        <v>#REF!</v>
      </c>
      <c r="E275" s="3" t="e">
        <f>VLOOKUP(A275,#REF!,17,FALSE)</f>
        <v>#REF!</v>
      </c>
      <c r="G275" t="e">
        <v>#N/A</v>
      </c>
      <c r="O275" s="46"/>
      <c r="P275" s="46"/>
    </row>
    <row r="276" spans="1:16" x14ac:dyDescent="0.25">
      <c r="A276" s="3" t="s">
        <v>330</v>
      </c>
      <c r="B276" s="4" t="e">
        <f>VLOOKUP(A276,#REF!,5,FALSE)</f>
        <v>#REF!</v>
      </c>
      <c r="C276" s="48" t="e">
        <f>VLOOKUP(A276,#REF!,19,FALSE)</f>
        <v>#REF!</v>
      </c>
      <c r="D276" s="3" t="e">
        <f>VLOOKUP(A276,#REF!,3,FALSE)</f>
        <v>#REF!</v>
      </c>
      <c r="E276" s="3" t="e">
        <f>VLOOKUP(A276,#REF!,17,FALSE)</f>
        <v>#REF!</v>
      </c>
      <c r="G276" t="e">
        <v>#N/A</v>
      </c>
      <c r="O276" s="46"/>
      <c r="P276" s="46"/>
    </row>
    <row r="277" spans="1:16" x14ac:dyDescent="0.25">
      <c r="A277" s="3" t="s">
        <v>331</v>
      </c>
      <c r="B277" s="4" t="e">
        <f>VLOOKUP(A277,#REF!,5,FALSE)</f>
        <v>#REF!</v>
      </c>
      <c r="C277" s="48" t="e">
        <f>VLOOKUP(A277,#REF!,19,FALSE)</f>
        <v>#REF!</v>
      </c>
      <c r="D277" s="3" t="e">
        <f>VLOOKUP(A277,#REF!,3,FALSE)</f>
        <v>#REF!</v>
      </c>
      <c r="E277" s="3" t="e">
        <f>VLOOKUP(A277,#REF!,17,FALSE)</f>
        <v>#REF!</v>
      </c>
      <c r="G277" t="e">
        <v>#N/A</v>
      </c>
      <c r="O277" s="46"/>
      <c r="P277" s="46"/>
    </row>
    <row r="278" spans="1:16" x14ac:dyDescent="0.25">
      <c r="A278" s="3" t="s">
        <v>332</v>
      </c>
      <c r="B278" s="4" t="e">
        <f>VLOOKUP(A278,#REF!,5,FALSE)</f>
        <v>#REF!</v>
      </c>
      <c r="C278" s="48" t="e">
        <f>VLOOKUP(A278,#REF!,19,FALSE)</f>
        <v>#REF!</v>
      </c>
      <c r="D278" s="3" t="e">
        <f>VLOOKUP(A278,#REF!,3,FALSE)</f>
        <v>#REF!</v>
      </c>
      <c r="E278" s="3" t="e">
        <f>VLOOKUP(A278,#REF!,17,FALSE)</f>
        <v>#REF!</v>
      </c>
      <c r="G278" t="e">
        <v>#N/A</v>
      </c>
      <c r="O278" s="46"/>
      <c r="P278" s="46"/>
    </row>
    <row r="279" spans="1:16" x14ac:dyDescent="0.25">
      <c r="A279" s="3" t="s">
        <v>333</v>
      </c>
      <c r="B279" s="4" t="e">
        <f>VLOOKUP(A279,#REF!,5,FALSE)</f>
        <v>#REF!</v>
      </c>
      <c r="C279" s="48" t="e">
        <f>VLOOKUP(A279,#REF!,19,FALSE)</f>
        <v>#REF!</v>
      </c>
      <c r="D279" s="3" t="e">
        <f>VLOOKUP(A279,#REF!,3,FALSE)</f>
        <v>#REF!</v>
      </c>
      <c r="E279" s="3" t="e">
        <f>VLOOKUP(A279,#REF!,17,FALSE)</f>
        <v>#REF!</v>
      </c>
      <c r="G279" t="e">
        <v>#N/A</v>
      </c>
      <c r="O279" s="46"/>
      <c r="P279" s="46"/>
    </row>
    <row r="280" spans="1:16" x14ac:dyDescent="0.25">
      <c r="A280" s="3" t="s">
        <v>334</v>
      </c>
      <c r="B280" s="4" t="e">
        <f>VLOOKUP(A280,#REF!,5,FALSE)</f>
        <v>#REF!</v>
      </c>
      <c r="C280" s="48" t="e">
        <f>VLOOKUP(A280,#REF!,19,FALSE)</f>
        <v>#REF!</v>
      </c>
      <c r="D280" s="3" t="e">
        <f>VLOOKUP(A280,#REF!,3,FALSE)</f>
        <v>#REF!</v>
      </c>
      <c r="E280" s="3" t="e">
        <f>VLOOKUP(A280,#REF!,17,FALSE)</f>
        <v>#REF!</v>
      </c>
      <c r="G280" t="e">
        <v>#N/A</v>
      </c>
      <c r="O280" s="46"/>
      <c r="P280" s="46"/>
    </row>
    <row r="281" spans="1:16" x14ac:dyDescent="0.25">
      <c r="A281" s="3" t="s">
        <v>335</v>
      </c>
      <c r="B281" s="4" t="e">
        <f>VLOOKUP(A281,#REF!,5,FALSE)</f>
        <v>#REF!</v>
      </c>
      <c r="C281" s="48" t="e">
        <f>VLOOKUP(A281,#REF!,19,FALSE)</f>
        <v>#REF!</v>
      </c>
      <c r="D281" s="3" t="e">
        <f>VLOOKUP(A281,#REF!,3,FALSE)</f>
        <v>#REF!</v>
      </c>
      <c r="E281" s="3" t="e">
        <f>VLOOKUP(A281,#REF!,17,FALSE)</f>
        <v>#REF!</v>
      </c>
      <c r="G281" t="e">
        <v>#N/A</v>
      </c>
      <c r="O281" s="46"/>
      <c r="P281" s="46"/>
    </row>
    <row r="282" spans="1:16" x14ac:dyDescent="0.25">
      <c r="A282" s="3" t="s">
        <v>336</v>
      </c>
      <c r="B282" s="4" t="e">
        <f>VLOOKUP(A282,#REF!,5,FALSE)</f>
        <v>#REF!</v>
      </c>
      <c r="C282" s="48" t="e">
        <f>VLOOKUP(A282,#REF!,19,FALSE)</f>
        <v>#REF!</v>
      </c>
      <c r="D282" s="3" t="e">
        <f>VLOOKUP(A282,#REF!,3,FALSE)</f>
        <v>#REF!</v>
      </c>
      <c r="E282" s="3" t="e">
        <f>VLOOKUP(A282,#REF!,17,FALSE)</f>
        <v>#REF!</v>
      </c>
      <c r="G282" t="e">
        <v>#N/A</v>
      </c>
      <c r="O282" s="46"/>
      <c r="P282" s="46"/>
    </row>
    <row r="283" spans="1:16" x14ac:dyDescent="0.25">
      <c r="A283" s="3" t="s">
        <v>337</v>
      </c>
      <c r="B283" s="4" t="e">
        <f>VLOOKUP(A283,#REF!,5,FALSE)</f>
        <v>#REF!</v>
      </c>
      <c r="C283" s="48" t="e">
        <f>VLOOKUP(A283,#REF!,19,FALSE)</f>
        <v>#REF!</v>
      </c>
      <c r="D283" s="3" t="e">
        <f>VLOOKUP(A283,#REF!,3,FALSE)</f>
        <v>#REF!</v>
      </c>
      <c r="E283" s="3" t="e">
        <f>VLOOKUP(A283,#REF!,17,FALSE)</f>
        <v>#REF!</v>
      </c>
      <c r="G283" t="e">
        <v>#N/A</v>
      </c>
      <c r="O283" s="46"/>
      <c r="P283" s="46"/>
    </row>
    <row r="284" spans="1:16" x14ac:dyDescent="0.25">
      <c r="A284" s="3" t="s">
        <v>338</v>
      </c>
      <c r="B284" s="4" t="e">
        <f>VLOOKUP(A284,#REF!,5,FALSE)</f>
        <v>#REF!</v>
      </c>
      <c r="C284" s="48" t="e">
        <f>VLOOKUP(A284,#REF!,19,FALSE)</f>
        <v>#REF!</v>
      </c>
      <c r="D284" s="3" t="e">
        <f>VLOOKUP(A284,#REF!,3,FALSE)</f>
        <v>#REF!</v>
      </c>
      <c r="E284" s="3" t="e">
        <f>VLOOKUP(A284,#REF!,17,FALSE)</f>
        <v>#REF!</v>
      </c>
      <c r="G284" t="e">
        <v>#N/A</v>
      </c>
      <c r="O284" s="46"/>
      <c r="P284" s="46"/>
    </row>
    <row r="285" spans="1:16" x14ac:dyDescent="0.25">
      <c r="A285" s="3" t="s">
        <v>339</v>
      </c>
      <c r="B285" s="4" t="e">
        <f>VLOOKUP(A285,#REF!,5,FALSE)</f>
        <v>#REF!</v>
      </c>
      <c r="C285" s="48" t="e">
        <f>VLOOKUP(A285,#REF!,19,FALSE)</f>
        <v>#REF!</v>
      </c>
      <c r="D285" s="3" t="e">
        <f>VLOOKUP(A285,#REF!,3,FALSE)</f>
        <v>#REF!</v>
      </c>
      <c r="E285" s="3" t="e">
        <f>VLOOKUP(A285,#REF!,17,FALSE)</f>
        <v>#REF!</v>
      </c>
      <c r="G285" t="e">
        <v>#N/A</v>
      </c>
      <c r="O285" s="46"/>
      <c r="P285" s="46"/>
    </row>
    <row r="286" spans="1:16" x14ac:dyDescent="0.25">
      <c r="A286" s="3" t="s">
        <v>340</v>
      </c>
      <c r="B286" s="4" t="e">
        <f>VLOOKUP(A286,#REF!,5,FALSE)</f>
        <v>#REF!</v>
      </c>
      <c r="C286" s="48" t="e">
        <f>VLOOKUP(A286,#REF!,19,FALSE)</f>
        <v>#REF!</v>
      </c>
      <c r="D286" s="3" t="e">
        <f>VLOOKUP(A286,#REF!,3,FALSE)</f>
        <v>#REF!</v>
      </c>
      <c r="E286" s="3" t="e">
        <f>VLOOKUP(A286,#REF!,17,FALSE)</f>
        <v>#REF!</v>
      </c>
      <c r="G286" t="e">
        <v>#N/A</v>
      </c>
      <c r="O286" s="46"/>
      <c r="P286" s="46"/>
    </row>
    <row r="287" spans="1:16" x14ac:dyDescent="0.25">
      <c r="A287" s="3" t="s">
        <v>341</v>
      </c>
      <c r="B287" s="4" t="e">
        <f>VLOOKUP(A287,#REF!,5,FALSE)</f>
        <v>#REF!</v>
      </c>
      <c r="C287" s="48" t="e">
        <f>VLOOKUP(A287,#REF!,19,FALSE)</f>
        <v>#REF!</v>
      </c>
      <c r="D287" s="3" t="e">
        <f>VLOOKUP(A287,#REF!,3,FALSE)</f>
        <v>#REF!</v>
      </c>
      <c r="E287" s="3" t="e">
        <f>VLOOKUP(A287,#REF!,17,FALSE)</f>
        <v>#REF!</v>
      </c>
      <c r="G287" t="e">
        <v>#N/A</v>
      </c>
      <c r="O287" s="46"/>
      <c r="P287" s="46"/>
    </row>
    <row r="288" spans="1:16" x14ac:dyDescent="0.25">
      <c r="A288" s="3" t="s">
        <v>342</v>
      </c>
      <c r="B288" s="4" t="e">
        <f>VLOOKUP(A288,#REF!,5,FALSE)</f>
        <v>#REF!</v>
      </c>
      <c r="C288" s="48" t="e">
        <f>VLOOKUP(A288,#REF!,19,FALSE)</f>
        <v>#REF!</v>
      </c>
      <c r="D288" s="3" t="e">
        <f>VLOOKUP(A288,#REF!,3,FALSE)</f>
        <v>#REF!</v>
      </c>
      <c r="E288" s="3" t="e">
        <f>VLOOKUP(A288,#REF!,17,FALSE)</f>
        <v>#REF!</v>
      </c>
      <c r="G288" t="e">
        <v>#N/A</v>
      </c>
      <c r="O288" s="46"/>
      <c r="P288" s="46"/>
    </row>
    <row r="289" spans="1:16" x14ac:dyDescent="0.25">
      <c r="A289" s="3" t="s">
        <v>343</v>
      </c>
      <c r="B289" s="4" t="e">
        <f>VLOOKUP(A289,#REF!,5,FALSE)</f>
        <v>#REF!</v>
      </c>
      <c r="C289" s="48" t="e">
        <f>VLOOKUP(A289,#REF!,19,FALSE)</f>
        <v>#REF!</v>
      </c>
      <c r="D289" s="3" t="e">
        <f>VLOOKUP(A289,#REF!,3,FALSE)</f>
        <v>#REF!</v>
      </c>
      <c r="E289" s="3" t="e">
        <f>VLOOKUP(A289,#REF!,17,FALSE)</f>
        <v>#REF!</v>
      </c>
      <c r="G289" t="e">
        <v>#N/A</v>
      </c>
      <c r="O289" s="46"/>
      <c r="P289" s="46"/>
    </row>
    <row r="290" spans="1:16" x14ac:dyDescent="0.25">
      <c r="A290" s="3" t="s">
        <v>344</v>
      </c>
      <c r="B290" s="4" t="e">
        <f>VLOOKUP(A290,#REF!,5,FALSE)</f>
        <v>#REF!</v>
      </c>
      <c r="C290" s="48" t="e">
        <f>VLOOKUP(A290,#REF!,19,FALSE)</f>
        <v>#REF!</v>
      </c>
      <c r="D290" s="3" t="e">
        <f>VLOOKUP(A290,#REF!,3,FALSE)</f>
        <v>#REF!</v>
      </c>
      <c r="E290" s="3" t="e">
        <f>VLOOKUP(A290,#REF!,17,FALSE)</f>
        <v>#REF!</v>
      </c>
      <c r="G290" t="e">
        <v>#N/A</v>
      </c>
      <c r="O290" s="46"/>
      <c r="P290" s="46"/>
    </row>
    <row r="291" spans="1:16" x14ac:dyDescent="0.25">
      <c r="A291" s="3" t="s">
        <v>345</v>
      </c>
      <c r="B291" s="4" t="e">
        <f>VLOOKUP(A291,#REF!,5,FALSE)</f>
        <v>#REF!</v>
      </c>
      <c r="C291" s="48" t="e">
        <f>VLOOKUP(A291,#REF!,19,FALSE)</f>
        <v>#REF!</v>
      </c>
      <c r="D291" s="3" t="e">
        <f>VLOOKUP(A291,#REF!,3,FALSE)</f>
        <v>#REF!</v>
      </c>
      <c r="E291" s="3" t="e">
        <f>VLOOKUP(A291,#REF!,17,FALSE)</f>
        <v>#REF!</v>
      </c>
      <c r="G291" t="e">
        <v>#N/A</v>
      </c>
      <c r="O291" s="46"/>
      <c r="P291" s="46"/>
    </row>
    <row r="292" spans="1:16" x14ac:dyDescent="0.25">
      <c r="A292" s="3" t="s">
        <v>346</v>
      </c>
      <c r="B292" s="4" t="e">
        <f>VLOOKUP(A292,#REF!,5,FALSE)</f>
        <v>#REF!</v>
      </c>
      <c r="C292" s="48" t="e">
        <f>VLOOKUP(A292,#REF!,19,FALSE)</f>
        <v>#REF!</v>
      </c>
      <c r="D292" s="3" t="e">
        <f>VLOOKUP(A292,#REF!,3,FALSE)</f>
        <v>#REF!</v>
      </c>
      <c r="E292" s="3" t="e">
        <f>VLOOKUP(A292,#REF!,17,FALSE)</f>
        <v>#REF!</v>
      </c>
      <c r="G292" t="e">
        <v>#N/A</v>
      </c>
      <c r="O292" s="46"/>
      <c r="P292" s="46"/>
    </row>
    <row r="293" spans="1:16" x14ac:dyDescent="0.25">
      <c r="A293" s="3" t="s">
        <v>347</v>
      </c>
      <c r="B293" s="4" t="e">
        <f>VLOOKUP(A293,#REF!,5,FALSE)</f>
        <v>#REF!</v>
      </c>
      <c r="C293" s="48" t="e">
        <f>VLOOKUP(A293,#REF!,19,FALSE)</f>
        <v>#REF!</v>
      </c>
      <c r="D293" s="3" t="e">
        <f>VLOOKUP(A293,#REF!,3,FALSE)</f>
        <v>#REF!</v>
      </c>
      <c r="E293" s="3" t="e">
        <f>VLOOKUP(A293,#REF!,17,FALSE)</f>
        <v>#REF!</v>
      </c>
      <c r="G293" t="e">
        <v>#N/A</v>
      </c>
      <c r="O293" s="46"/>
      <c r="P293" s="46"/>
    </row>
    <row r="294" spans="1:16" x14ac:dyDescent="0.25">
      <c r="A294" s="3" t="s">
        <v>348</v>
      </c>
      <c r="B294" s="4" t="e">
        <f>VLOOKUP(A294,#REF!,5,FALSE)</f>
        <v>#REF!</v>
      </c>
      <c r="C294" s="48" t="e">
        <f>VLOOKUP(A294,#REF!,19,FALSE)</f>
        <v>#REF!</v>
      </c>
      <c r="D294" s="3" t="e">
        <f>VLOOKUP(A294,#REF!,3,FALSE)</f>
        <v>#REF!</v>
      </c>
      <c r="E294" s="3" t="e">
        <f>VLOOKUP(A294,#REF!,17,FALSE)</f>
        <v>#REF!</v>
      </c>
      <c r="G294" t="e">
        <v>#N/A</v>
      </c>
      <c r="O294" s="46"/>
      <c r="P294" s="46"/>
    </row>
    <row r="295" spans="1:16" x14ac:dyDescent="0.25">
      <c r="A295" s="3" t="s">
        <v>349</v>
      </c>
      <c r="B295" s="4" t="e">
        <f>VLOOKUP(A295,#REF!,5,FALSE)</f>
        <v>#REF!</v>
      </c>
      <c r="C295" s="48" t="e">
        <f>VLOOKUP(A295,#REF!,19,FALSE)</f>
        <v>#REF!</v>
      </c>
      <c r="D295" s="3" t="e">
        <f>VLOOKUP(A295,#REF!,3,FALSE)</f>
        <v>#REF!</v>
      </c>
      <c r="E295" s="3" t="e">
        <f>VLOOKUP(A295,#REF!,17,FALSE)</f>
        <v>#REF!</v>
      </c>
      <c r="G295" t="e">
        <v>#N/A</v>
      </c>
      <c r="O295" s="46"/>
      <c r="P295" s="46"/>
    </row>
    <row r="296" spans="1:16" x14ac:dyDescent="0.25">
      <c r="A296" s="3" t="s">
        <v>350</v>
      </c>
      <c r="B296" s="4" t="e">
        <f>VLOOKUP(A296,#REF!,5,FALSE)</f>
        <v>#REF!</v>
      </c>
      <c r="C296" s="48" t="e">
        <f>VLOOKUP(A296,#REF!,19,FALSE)</f>
        <v>#REF!</v>
      </c>
      <c r="D296" s="3" t="e">
        <f>VLOOKUP(A296,#REF!,3,FALSE)</f>
        <v>#REF!</v>
      </c>
      <c r="E296" s="3" t="e">
        <f>VLOOKUP(A296,#REF!,17,FALSE)</f>
        <v>#REF!</v>
      </c>
      <c r="G296" t="e">
        <v>#N/A</v>
      </c>
      <c r="O296" s="46"/>
      <c r="P296" s="46"/>
    </row>
    <row r="297" spans="1:16" x14ac:dyDescent="0.25">
      <c r="A297" s="3" t="s">
        <v>351</v>
      </c>
      <c r="B297" s="4" t="e">
        <f>VLOOKUP(A297,#REF!,5,FALSE)</f>
        <v>#REF!</v>
      </c>
      <c r="C297" s="48" t="e">
        <f>VLOOKUP(A297,#REF!,19,FALSE)</f>
        <v>#REF!</v>
      </c>
      <c r="D297" s="3" t="e">
        <f>VLOOKUP(A297,#REF!,3,FALSE)</f>
        <v>#REF!</v>
      </c>
      <c r="E297" s="3" t="e">
        <f>VLOOKUP(A297,#REF!,17,FALSE)</f>
        <v>#REF!</v>
      </c>
      <c r="G297" t="e">
        <v>#N/A</v>
      </c>
      <c r="O297" s="46"/>
      <c r="P297" s="46"/>
    </row>
    <row r="298" spans="1:16" x14ac:dyDescent="0.25">
      <c r="A298" s="3" t="s">
        <v>352</v>
      </c>
      <c r="B298" s="4" t="e">
        <f>VLOOKUP(A298,#REF!,5,FALSE)</f>
        <v>#REF!</v>
      </c>
      <c r="C298" s="48" t="e">
        <f>VLOOKUP(A298,#REF!,19,FALSE)</f>
        <v>#REF!</v>
      </c>
      <c r="D298" s="3" t="e">
        <f>VLOOKUP(A298,#REF!,3,FALSE)</f>
        <v>#REF!</v>
      </c>
      <c r="E298" s="3" t="e">
        <f>VLOOKUP(A298,#REF!,17,FALSE)</f>
        <v>#REF!</v>
      </c>
      <c r="G298" t="e">
        <v>#N/A</v>
      </c>
      <c r="O298" s="46"/>
      <c r="P298" s="46"/>
    </row>
    <row r="299" spans="1:16" x14ac:dyDescent="0.25">
      <c r="A299" s="3" t="s">
        <v>353</v>
      </c>
      <c r="B299" s="4" t="e">
        <f>VLOOKUP(A299,#REF!,5,FALSE)</f>
        <v>#REF!</v>
      </c>
      <c r="C299" s="48" t="e">
        <f>VLOOKUP(A299,#REF!,19,FALSE)</f>
        <v>#REF!</v>
      </c>
      <c r="D299" s="3" t="e">
        <f>VLOOKUP(A299,#REF!,3,FALSE)</f>
        <v>#REF!</v>
      </c>
      <c r="E299" s="3" t="e">
        <f>VLOOKUP(A299,#REF!,17,FALSE)</f>
        <v>#REF!</v>
      </c>
      <c r="G299" t="e">
        <v>#N/A</v>
      </c>
      <c r="O299" s="46"/>
      <c r="P299" s="46"/>
    </row>
    <row r="300" spans="1:16" x14ac:dyDescent="0.25">
      <c r="A300" s="3" t="s">
        <v>354</v>
      </c>
      <c r="B300" s="4" t="e">
        <f>VLOOKUP(A300,#REF!,5,FALSE)</f>
        <v>#REF!</v>
      </c>
      <c r="C300" s="48" t="e">
        <f>VLOOKUP(A300,#REF!,19,FALSE)</f>
        <v>#REF!</v>
      </c>
      <c r="D300" s="3" t="e">
        <f>VLOOKUP(A300,#REF!,3,FALSE)</f>
        <v>#REF!</v>
      </c>
      <c r="E300" s="3" t="e">
        <f>VLOOKUP(A300,#REF!,17,FALSE)</f>
        <v>#REF!</v>
      </c>
      <c r="G300" t="e">
        <v>#N/A</v>
      </c>
      <c r="O300" s="46"/>
      <c r="P300" s="46"/>
    </row>
    <row r="301" spans="1:16" x14ac:dyDescent="0.25">
      <c r="A301" s="3" t="s">
        <v>355</v>
      </c>
      <c r="B301" s="4" t="e">
        <f>VLOOKUP(A301,#REF!,5,FALSE)</f>
        <v>#REF!</v>
      </c>
      <c r="C301" s="48" t="e">
        <f>VLOOKUP(A301,#REF!,19,FALSE)</f>
        <v>#REF!</v>
      </c>
      <c r="D301" s="3" t="e">
        <f>VLOOKUP(A301,#REF!,3,FALSE)</f>
        <v>#REF!</v>
      </c>
      <c r="E301" s="3" t="e">
        <f>VLOOKUP(A301,#REF!,17,FALSE)</f>
        <v>#REF!</v>
      </c>
      <c r="G301" t="e">
        <v>#N/A</v>
      </c>
      <c r="O301" s="46"/>
      <c r="P301" s="46"/>
    </row>
    <row r="302" spans="1:16" x14ac:dyDescent="0.25">
      <c r="A302" s="3" t="s">
        <v>356</v>
      </c>
      <c r="B302" s="4" t="e">
        <f>VLOOKUP(A302,#REF!,5,FALSE)</f>
        <v>#REF!</v>
      </c>
      <c r="C302" s="48" t="e">
        <f>VLOOKUP(A302,#REF!,19,FALSE)</f>
        <v>#REF!</v>
      </c>
      <c r="D302" s="3" t="e">
        <f>VLOOKUP(A302,#REF!,3,FALSE)</f>
        <v>#REF!</v>
      </c>
      <c r="E302" s="3" t="e">
        <f>VLOOKUP(A302,#REF!,17,FALSE)</f>
        <v>#REF!</v>
      </c>
      <c r="G302" t="e">
        <v>#N/A</v>
      </c>
      <c r="O302" s="46"/>
      <c r="P302" s="46"/>
    </row>
    <row r="303" spans="1:16" x14ac:dyDescent="0.25">
      <c r="A303" s="3" t="s">
        <v>357</v>
      </c>
      <c r="B303" s="4" t="e">
        <f>VLOOKUP(A303,#REF!,5,FALSE)</f>
        <v>#REF!</v>
      </c>
      <c r="C303" s="48" t="e">
        <f>VLOOKUP(A303,#REF!,19,FALSE)</f>
        <v>#REF!</v>
      </c>
      <c r="D303" s="3" t="e">
        <f>VLOOKUP(A303,#REF!,3,FALSE)</f>
        <v>#REF!</v>
      </c>
      <c r="E303" s="3" t="e">
        <f>VLOOKUP(A303,#REF!,17,FALSE)</f>
        <v>#REF!</v>
      </c>
      <c r="G303" t="e">
        <v>#N/A</v>
      </c>
      <c r="O303" s="46"/>
      <c r="P303" s="46"/>
    </row>
    <row r="304" spans="1:16" x14ac:dyDescent="0.25">
      <c r="A304" s="3" t="s">
        <v>358</v>
      </c>
      <c r="B304" s="4" t="e">
        <f>VLOOKUP(A304,#REF!,5,FALSE)</f>
        <v>#REF!</v>
      </c>
      <c r="C304" s="48" t="e">
        <f>VLOOKUP(A304,#REF!,19,FALSE)</f>
        <v>#REF!</v>
      </c>
      <c r="D304" s="3" t="e">
        <f>VLOOKUP(A304,#REF!,3,FALSE)</f>
        <v>#REF!</v>
      </c>
      <c r="E304" s="3" t="e">
        <f>VLOOKUP(A304,#REF!,17,FALSE)</f>
        <v>#REF!</v>
      </c>
      <c r="G304" t="e">
        <v>#N/A</v>
      </c>
      <c r="O304" s="46"/>
      <c r="P304" s="46"/>
    </row>
    <row r="305" spans="1:16" x14ac:dyDescent="0.25">
      <c r="A305" s="3" t="s">
        <v>359</v>
      </c>
      <c r="B305" s="4" t="e">
        <f>VLOOKUP(A305,#REF!,5,FALSE)</f>
        <v>#REF!</v>
      </c>
      <c r="C305" s="48" t="e">
        <f>VLOOKUP(A305,#REF!,19,FALSE)</f>
        <v>#REF!</v>
      </c>
      <c r="D305" s="3" t="e">
        <f>VLOOKUP(A305,#REF!,3,FALSE)</f>
        <v>#REF!</v>
      </c>
      <c r="E305" s="3" t="e">
        <f>VLOOKUP(A305,#REF!,17,FALSE)</f>
        <v>#REF!</v>
      </c>
      <c r="G305" t="e">
        <v>#N/A</v>
      </c>
      <c r="O305" s="46"/>
      <c r="P305" s="46"/>
    </row>
    <row r="306" spans="1:16" x14ac:dyDescent="0.25">
      <c r="A306" s="3" t="s">
        <v>360</v>
      </c>
      <c r="B306" s="4" t="e">
        <f>VLOOKUP(A306,#REF!,5,FALSE)</f>
        <v>#REF!</v>
      </c>
      <c r="C306" s="48" t="e">
        <f>VLOOKUP(A306,#REF!,19,FALSE)</f>
        <v>#REF!</v>
      </c>
      <c r="D306" s="3" t="e">
        <f>VLOOKUP(A306,#REF!,3,FALSE)</f>
        <v>#REF!</v>
      </c>
      <c r="E306" s="3" t="e">
        <f>VLOOKUP(A306,#REF!,17,FALSE)</f>
        <v>#REF!</v>
      </c>
      <c r="G306" t="e">
        <v>#N/A</v>
      </c>
      <c r="O306" s="46"/>
      <c r="P306" s="46"/>
    </row>
    <row r="307" spans="1:16" x14ac:dyDescent="0.25">
      <c r="A307" s="3" t="s">
        <v>361</v>
      </c>
      <c r="B307" s="4" t="e">
        <f>VLOOKUP(A307,#REF!,5,FALSE)</f>
        <v>#REF!</v>
      </c>
      <c r="C307" s="48" t="e">
        <f>VLOOKUP(A307,#REF!,19,FALSE)</f>
        <v>#REF!</v>
      </c>
      <c r="D307" s="3" t="e">
        <f>VLOOKUP(A307,#REF!,3,FALSE)</f>
        <v>#REF!</v>
      </c>
      <c r="E307" s="3" t="e">
        <f>VLOOKUP(A307,#REF!,17,FALSE)</f>
        <v>#REF!</v>
      </c>
      <c r="G307" t="e">
        <v>#N/A</v>
      </c>
      <c r="O307" s="46"/>
      <c r="P307" s="46"/>
    </row>
    <row r="308" spans="1:16" x14ac:dyDescent="0.25">
      <c r="A308" s="3" t="s">
        <v>362</v>
      </c>
      <c r="B308" s="4" t="e">
        <f>VLOOKUP(A308,#REF!,5,FALSE)</f>
        <v>#REF!</v>
      </c>
      <c r="C308" s="48" t="e">
        <f>VLOOKUP(A308,#REF!,19,FALSE)</f>
        <v>#REF!</v>
      </c>
      <c r="D308" s="3" t="e">
        <f>VLOOKUP(A308,#REF!,3,FALSE)</f>
        <v>#REF!</v>
      </c>
      <c r="E308" s="3" t="e">
        <f>VLOOKUP(A308,#REF!,17,FALSE)</f>
        <v>#REF!</v>
      </c>
      <c r="G308" t="e">
        <v>#N/A</v>
      </c>
      <c r="O308" s="46"/>
      <c r="P308" s="46"/>
    </row>
    <row r="309" spans="1:16" x14ac:dyDescent="0.25">
      <c r="A309" s="3" t="s">
        <v>363</v>
      </c>
      <c r="B309" s="4" t="e">
        <f>VLOOKUP(A309,#REF!,5,FALSE)</f>
        <v>#REF!</v>
      </c>
      <c r="C309" s="48" t="e">
        <f>VLOOKUP(A309,#REF!,19,FALSE)</f>
        <v>#REF!</v>
      </c>
      <c r="D309" s="3" t="e">
        <f>VLOOKUP(A309,#REF!,3,FALSE)</f>
        <v>#REF!</v>
      </c>
      <c r="E309" s="3" t="e">
        <f>VLOOKUP(A309,#REF!,17,FALSE)</f>
        <v>#REF!</v>
      </c>
      <c r="G309" t="e">
        <v>#N/A</v>
      </c>
      <c r="O309" s="46"/>
      <c r="P309" s="46"/>
    </row>
    <row r="310" spans="1:16" x14ac:dyDescent="0.25">
      <c r="A310" s="3" t="s">
        <v>364</v>
      </c>
      <c r="B310" s="4" t="e">
        <f>VLOOKUP(A310,#REF!,5,FALSE)</f>
        <v>#REF!</v>
      </c>
      <c r="C310" s="48" t="e">
        <f>VLOOKUP(A310,#REF!,19,FALSE)</f>
        <v>#REF!</v>
      </c>
      <c r="D310" s="3" t="e">
        <f>VLOOKUP(A310,#REF!,3,FALSE)</f>
        <v>#REF!</v>
      </c>
      <c r="E310" s="3" t="e">
        <f>VLOOKUP(A310,#REF!,17,FALSE)</f>
        <v>#REF!</v>
      </c>
      <c r="G310" t="e">
        <v>#N/A</v>
      </c>
      <c r="O310" s="46"/>
      <c r="P310" s="46"/>
    </row>
    <row r="311" spans="1:16" x14ac:dyDescent="0.25">
      <c r="A311" s="3" t="s">
        <v>365</v>
      </c>
      <c r="B311" s="4" t="e">
        <f>VLOOKUP(A311,#REF!,5,FALSE)</f>
        <v>#REF!</v>
      </c>
      <c r="C311" s="48" t="e">
        <f>VLOOKUP(A311,#REF!,19,FALSE)</f>
        <v>#REF!</v>
      </c>
      <c r="D311" s="3" t="e">
        <f>VLOOKUP(A311,#REF!,3,FALSE)</f>
        <v>#REF!</v>
      </c>
      <c r="E311" s="3" t="e">
        <f>VLOOKUP(A311,#REF!,17,FALSE)</f>
        <v>#REF!</v>
      </c>
      <c r="G311" t="e">
        <v>#N/A</v>
      </c>
      <c r="O311" s="46"/>
      <c r="P311" s="46"/>
    </row>
    <row r="312" spans="1:16" x14ac:dyDescent="0.25">
      <c r="A312" s="3" t="s">
        <v>366</v>
      </c>
      <c r="B312" s="4" t="e">
        <f>VLOOKUP(A312,#REF!,5,FALSE)</f>
        <v>#REF!</v>
      </c>
      <c r="C312" s="48" t="e">
        <f>VLOOKUP(A312,#REF!,19,FALSE)</f>
        <v>#REF!</v>
      </c>
      <c r="D312" s="3" t="e">
        <f>VLOOKUP(A312,#REF!,3,FALSE)</f>
        <v>#REF!</v>
      </c>
      <c r="E312" s="3" t="e">
        <f>VLOOKUP(A312,#REF!,17,FALSE)</f>
        <v>#REF!</v>
      </c>
      <c r="G312" t="e">
        <v>#N/A</v>
      </c>
      <c r="O312" s="46"/>
      <c r="P312" s="46"/>
    </row>
    <row r="313" spans="1:16" x14ac:dyDescent="0.25">
      <c r="A313" s="3" t="s">
        <v>367</v>
      </c>
      <c r="B313" s="4" t="e">
        <f>VLOOKUP(A313,#REF!,5,FALSE)</f>
        <v>#REF!</v>
      </c>
      <c r="C313" s="48" t="e">
        <f>VLOOKUP(A313,#REF!,19,FALSE)</f>
        <v>#REF!</v>
      </c>
      <c r="D313" s="3" t="e">
        <f>VLOOKUP(A313,#REF!,3,FALSE)</f>
        <v>#REF!</v>
      </c>
      <c r="E313" s="3" t="e">
        <f>VLOOKUP(A313,#REF!,17,FALSE)</f>
        <v>#REF!</v>
      </c>
      <c r="G313" t="e">
        <v>#N/A</v>
      </c>
      <c r="O313" s="46"/>
      <c r="P313" s="46"/>
    </row>
    <row r="314" spans="1:16" x14ac:dyDescent="0.25">
      <c r="A314" s="3" t="s">
        <v>368</v>
      </c>
      <c r="B314" s="4" t="e">
        <f>VLOOKUP(A314,#REF!,5,FALSE)</f>
        <v>#REF!</v>
      </c>
      <c r="C314" s="48" t="e">
        <f>VLOOKUP(A314,#REF!,19,FALSE)</f>
        <v>#REF!</v>
      </c>
      <c r="D314" s="3" t="e">
        <f>VLOOKUP(A314,#REF!,3,FALSE)</f>
        <v>#REF!</v>
      </c>
      <c r="E314" s="3" t="e">
        <f>VLOOKUP(A314,#REF!,17,FALSE)</f>
        <v>#REF!</v>
      </c>
      <c r="G314" t="e">
        <v>#N/A</v>
      </c>
      <c r="O314" s="46"/>
      <c r="P314" s="46"/>
    </row>
    <row r="315" spans="1:16" x14ac:dyDescent="0.25">
      <c r="A315" s="3" t="s">
        <v>369</v>
      </c>
      <c r="B315" s="4" t="e">
        <f>VLOOKUP(A315,#REF!,5,FALSE)</f>
        <v>#REF!</v>
      </c>
      <c r="C315" s="48" t="e">
        <f>VLOOKUP(A315,#REF!,19,FALSE)</f>
        <v>#REF!</v>
      </c>
      <c r="D315" s="3" t="e">
        <f>VLOOKUP(A315,#REF!,3,FALSE)</f>
        <v>#REF!</v>
      </c>
      <c r="E315" s="3" t="e">
        <f>VLOOKUP(A315,#REF!,17,FALSE)</f>
        <v>#REF!</v>
      </c>
      <c r="G315" t="e">
        <v>#N/A</v>
      </c>
      <c r="O315" s="46"/>
      <c r="P315" s="46"/>
    </row>
    <row r="316" spans="1:16" x14ac:dyDescent="0.25">
      <c r="A316" s="3" t="s">
        <v>370</v>
      </c>
      <c r="B316" s="4" t="e">
        <f>VLOOKUP(A316,#REF!,5,FALSE)</f>
        <v>#REF!</v>
      </c>
      <c r="C316" s="48" t="e">
        <f>VLOOKUP(A316,#REF!,19,FALSE)</f>
        <v>#REF!</v>
      </c>
      <c r="D316" s="3" t="e">
        <f>VLOOKUP(A316,#REF!,3,FALSE)</f>
        <v>#REF!</v>
      </c>
      <c r="E316" s="3" t="e">
        <f>VLOOKUP(A316,#REF!,17,FALSE)</f>
        <v>#REF!</v>
      </c>
      <c r="G316" t="e">
        <v>#N/A</v>
      </c>
      <c r="O316" s="46"/>
      <c r="P316" s="46"/>
    </row>
    <row r="317" spans="1:16" x14ac:dyDescent="0.25">
      <c r="A317" s="3" t="s">
        <v>371</v>
      </c>
      <c r="B317" s="4" t="e">
        <f>VLOOKUP(A317,#REF!,5,FALSE)</f>
        <v>#REF!</v>
      </c>
      <c r="C317" s="48" t="e">
        <f>VLOOKUP(A317,#REF!,19,FALSE)</f>
        <v>#REF!</v>
      </c>
      <c r="D317" s="3" t="e">
        <f>VLOOKUP(A317,#REF!,3,FALSE)</f>
        <v>#REF!</v>
      </c>
      <c r="E317" s="3" t="e">
        <f>VLOOKUP(A317,#REF!,17,FALSE)</f>
        <v>#REF!</v>
      </c>
      <c r="G317" t="e">
        <v>#N/A</v>
      </c>
      <c r="O317" s="46"/>
      <c r="P317" s="46"/>
    </row>
    <row r="318" spans="1:16" x14ac:dyDescent="0.25">
      <c r="A318" s="3" t="s">
        <v>372</v>
      </c>
      <c r="B318" s="4" t="e">
        <f>VLOOKUP(A318,#REF!,5,FALSE)</f>
        <v>#REF!</v>
      </c>
      <c r="C318" s="48" t="e">
        <f>VLOOKUP(A318,#REF!,19,FALSE)</f>
        <v>#REF!</v>
      </c>
      <c r="D318" s="3" t="e">
        <f>VLOOKUP(A318,#REF!,3,FALSE)</f>
        <v>#REF!</v>
      </c>
      <c r="E318" s="3" t="e">
        <f>VLOOKUP(A318,#REF!,17,FALSE)</f>
        <v>#REF!</v>
      </c>
      <c r="G318" t="e">
        <v>#N/A</v>
      </c>
      <c r="O318" s="46"/>
      <c r="P318" s="46"/>
    </row>
    <row r="319" spans="1:16" x14ac:dyDescent="0.25">
      <c r="A319" s="3" t="s">
        <v>373</v>
      </c>
      <c r="B319" s="4" t="e">
        <f>VLOOKUP(A319,#REF!,5,FALSE)</f>
        <v>#REF!</v>
      </c>
      <c r="C319" s="48" t="e">
        <f>VLOOKUP(A319,#REF!,19,FALSE)</f>
        <v>#REF!</v>
      </c>
      <c r="D319" s="3" t="e">
        <f>VLOOKUP(A319,#REF!,3,FALSE)</f>
        <v>#REF!</v>
      </c>
      <c r="E319" s="3" t="e">
        <f>VLOOKUP(A319,#REF!,17,FALSE)</f>
        <v>#REF!</v>
      </c>
      <c r="G319" t="e">
        <v>#N/A</v>
      </c>
      <c r="O319" s="46"/>
      <c r="P319" s="46"/>
    </row>
    <row r="320" spans="1:16" x14ac:dyDescent="0.25">
      <c r="A320" s="3" t="s">
        <v>374</v>
      </c>
      <c r="B320" s="4" t="e">
        <f>VLOOKUP(A320,#REF!,5,FALSE)</f>
        <v>#REF!</v>
      </c>
      <c r="C320" s="48" t="e">
        <f>VLOOKUP(A320,#REF!,19,FALSE)</f>
        <v>#REF!</v>
      </c>
      <c r="D320" s="3" t="e">
        <f>VLOOKUP(A320,#REF!,3,FALSE)</f>
        <v>#REF!</v>
      </c>
      <c r="E320" s="3" t="e">
        <f>VLOOKUP(A320,#REF!,17,FALSE)</f>
        <v>#REF!</v>
      </c>
      <c r="G320" t="e">
        <v>#N/A</v>
      </c>
      <c r="O320" s="46"/>
      <c r="P320" s="46"/>
    </row>
    <row r="321" spans="1:16" x14ac:dyDescent="0.25">
      <c r="A321" s="3" t="s">
        <v>375</v>
      </c>
      <c r="B321" s="4" t="e">
        <f>VLOOKUP(A321,#REF!,5,FALSE)</f>
        <v>#REF!</v>
      </c>
      <c r="C321" s="48" t="e">
        <f>VLOOKUP(A321,#REF!,19,FALSE)</f>
        <v>#REF!</v>
      </c>
      <c r="D321" s="3" t="e">
        <f>VLOOKUP(A321,#REF!,3,FALSE)</f>
        <v>#REF!</v>
      </c>
      <c r="E321" s="3" t="e">
        <f>VLOOKUP(A321,#REF!,17,FALSE)</f>
        <v>#REF!</v>
      </c>
      <c r="G321" t="e">
        <v>#N/A</v>
      </c>
      <c r="O321" s="46"/>
      <c r="P321" s="46"/>
    </row>
    <row r="322" spans="1:16" x14ac:dyDescent="0.25">
      <c r="A322" s="3" t="s">
        <v>376</v>
      </c>
      <c r="B322" s="4" t="e">
        <f>VLOOKUP(A322,#REF!,5,FALSE)</f>
        <v>#REF!</v>
      </c>
      <c r="C322" s="48" t="e">
        <f>VLOOKUP(A322,#REF!,19,FALSE)</f>
        <v>#REF!</v>
      </c>
      <c r="D322" s="3" t="e">
        <f>VLOOKUP(A322,#REF!,3,FALSE)</f>
        <v>#REF!</v>
      </c>
      <c r="E322" s="3" t="e">
        <f>VLOOKUP(A322,#REF!,17,FALSE)</f>
        <v>#REF!</v>
      </c>
      <c r="G322" t="e">
        <v>#N/A</v>
      </c>
      <c r="O322" s="46"/>
      <c r="P322" s="46"/>
    </row>
    <row r="323" spans="1:16" x14ac:dyDescent="0.25">
      <c r="A323" s="3" t="s">
        <v>377</v>
      </c>
      <c r="B323" s="4" t="e">
        <f>VLOOKUP(A323,#REF!,5,FALSE)</f>
        <v>#REF!</v>
      </c>
      <c r="C323" s="48" t="e">
        <f>VLOOKUP(A323,#REF!,19,FALSE)</f>
        <v>#REF!</v>
      </c>
      <c r="D323" s="3" t="e">
        <f>VLOOKUP(A323,#REF!,3,FALSE)</f>
        <v>#REF!</v>
      </c>
      <c r="E323" s="3" t="e">
        <f>VLOOKUP(A323,#REF!,17,FALSE)</f>
        <v>#REF!</v>
      </c>
      <c r="G323" t="e">
        <v>#N/A</v>
      </c>
      <c r="O323" s="46"/>
      <c r="P323" s="46"/>
    </row>
    <row r="324" spans="1:16" x14ac:dyDescent="0.25">
      <c r="A324" s="3" t="s">
        <v>378</v>
      </c>
      <c r="B324" s="4" t="e">
        <f>VLOOKUP(A324,#REF!,5,FALSE)</f>
        <v>#REF!</v>
      </c>
      <c r="C324" s="48" t="e">
        <f>VLOOKUP(A324,#REF!,19,FALSE)</f>
        <v>#REF!</v>
      </c>
      <c r="D324" s="3" t="e">
        <f>VLOOKUP(A324,#REF!,3,FALSE)</f>
        <v>#REF!</v>
      </c>
      <c r="E324" s="3" t="e">
        <f>VLOOKUP(A324,#REF!,17,FALSE)</f>
        <v>#REF!</v>
      </c>
      <c r="G324" t="e">
        <v>#N/A</v>
      </c>
      <c r="O324" s="46"/>
      <c r="P324" s="46"/>
    </row>
    <row r="325" spans="1:16" x14ac:dyDescent="0.25">
      <c r="A325" s="3" t="s">
        <v>379</v>
      </c>
      <c r="B325" s="4" t="e">
        <f>VLOOKUP(A325,#REF!,5,FALSE)</f>
        <v>#REF!</v>
      </c>
      <c r="C325" s="48" t="e">
        <f>VLOOKUP(A325,#REF!,19,FALSE)</f>
        <v>#REF!</v>
      </c>
      <c r="D325" s="3" t="e">
        <f>VLOOKUP(A325,#REF!,3,FALSE)</f>
        <v>#REF!</v>
      </c>
      <c r="E325" s="3" t="e">
        <f>VLOOKUP(A325,#REF!,17,FALSE)</f>
        <v>#REF!</v>
      </c>
      <c r="G325" t="e">
        <v>#N/A</v>
      </c>
      <c r="O325" s="46"/>
      <c r="P325" s="46"/>
    </row>
    <row r="326" spans="1:16" x14ac:dyDescent="0.25">
      <c r="A326" s="3" t="s">
        <v>380</v>
      </c>
      <c r="B326" s="4" t="e">
        <f>VLOOKUP(A326,#REF!,5,FALSE)</f>
        <v>#REF!</v>
      </c>
      <c r="C326" s="48" t="e">
        <f>VLOOKUP(A326,#REF!,19,FALSE)</f>
        <v>#REF!</v>
      </c>
      <c r="D326" s="3" t="e">
        <f>VLOOKUP(A326,#REF!,3,FALSE)</f>
        <v>#REF!</v>
      </c>
      <c r="E326" s="3" t="e">
        <f>VLOOKUP(A326,#REF!,17,FALSE)</f>
        <v>#REF!</v>
      </c>
      <c r="G326" t="e">
        <v>#N/A</v>
      </c>
      <c r="O326" s="46"/>
      <c r="P326" s="46"/>
    </row>
    <row r="327" spans="1:16" x14ac:dyDescent="0.25">
      <c r="A327" s="3" t="s">
        <v>381</v>
      </c>
      <c r="B327" s="4" t="e">
        <f>VLOOKUP(A327,#REF!,5,FALSE)</f>
        <v>#REF!</v>
      </c>
      <c r="C327" s="48" t="e">
        <f>VLOOKUP(A327,#REF!,19,FALSE)</f>
        <v>#REF!</v>
      </c>
      <c r="D327" s="3" t="e">
        <f>VLOOKUP(A327,#REF!,3,FALSE)</f>
        <v>#REF!</v>
      </c>
      <c r="E327" s="3" t="e">
        <f>VLOOKUP(A327,#REF!,17,FALSE)</f>
        <v>#REF!</v>
      </c>
      <c r="G327" t="e">
        <v>#N/A</v>
      </c>
      <c r="O327" s="46"/>
      <c r="P327" s="46"/>
    </row>
    <row r="328" spans="1:16" x14ac:dyDescent="0.25">
      <c r="A328" s="3" t="s">
        <v>382</v>
      </c>
      <c r="B328" s="4" t="e">
        <f>VLOOKUP(A328,#REF!,5,FALSE)</f>
        <v>#REF!</v>
      </c>
      <c r="C328" s="48" t="e">
        <f>VLOOKUP(A328,#REF!,19,FALSE)</f>
        <v>#REF!</v>
      </c>
      <c r="D328" s="3" t="e">
        <f>VLOOKUP(A328,#REF!,3,FALSE)</f>
        <v>#REF!</v>
      </c>
      <c r="E328" s="3" t="e">
        <f>VLOOKUP(A328,#REF!,17,FALSE)</f>
        <v>#REF!</v>
      </c>
      <c r="G328" t="e">
        <v>#N/A</v>
      </c>
      <c r="O328" s="46"/>
      <c r="P328" s="46"/>
    </row>
    <row r="329" spans="1:16" x14ac:dyDescent="0.25">
      <c r="A329" s="3" t="s">
        <v>383</v>
      </c>
      <c r="B329" s="4" t="e">
        <f>VLOOKUP(A329,#REF!,5,FALSE)</f>
        <v>#REF!</v>
      </c>
      <c r="C329" s="48" t="e">
        <f>VLOOKUP(A329,#REF!,19,FALSE)</f>
        <v>#REF!</v>
      </c>
      <c r="D329" s="3" t="e">
        <f>VLOOKUP(A329,#REF!,3,FALSE)</f>
        <v>#REF!</v>
      </c>
      <c r="E329" s="3" t="e">
        <f>VLOOKUP(A329,#REF!,17,FALSE)</f>
        <v>#REF!</v>
      </c>
      <c r="G329" t="e">
        <v>#N/A</v>
      </c>
      <c r="O329" s="46"/>
      <c r="P329" s="46"/>
    </row>
    <row r="330" spans="1:16" x14ac:dyDescent="0.25">
      <c r="A330" s="3" t="s">
        <v>384</v>
      </c>
      <c r="B330" s="4" t="e">
        <f>VLOOKUP(A330,#REF!,5,FALSE)</f>
        <v>#REF!</v>
      </c>
      <c r="C330" s="48" t="e">
        <f>VLOOKUP(A330,#REF!,19,FALSE)</f>
        <v>#REF!</v>
      </c>
      <c r="D330" s="3" t="e">
        <f>VLOOKUP(A330,#REF!,3,FALSE)</f>
        <v>#REF!</v>
      </c>
      <c r="E330" s="3" t="e">
        <f>VLOOKUP(A330,#REF!,17,FALSE)</f>
        <v>#REF!</v>
      </c>
      <c r="G330" t="e">
        <v>#N/A</v>
      </c>
      <c r="O330" s="46"/>
      <c r="P330" s="46"/>
    </row>
    <row r="331" spans="1:16" x14ac:dyDescent="0.25">
      <c r="A331" s="3" t="s">
        <v>385</v>
      </c>
      <c r="B331" s="4" t="e">
        <f>VLOOKUP(A331,#REF!,5,FALSE)</f>
        <v>#REF!</v>
      </c>
      <c r="C331" s="48" t="e">
        <f>VLOOKUP(A331,#REF!,19,FALSE)</f>
        <v>#REF!</v>
      </c>
      <c r="D331" s="3" t="e">
        <f>VLOOKUP(A331,#REF!,3,FALSE)</f>
        <v>#REF!</v>
      </c>
      <c r="E331" s="3" t="e">
        <f>VLOOKUP(A331,#REF!,17,FALSE)</f>
        <v>#REF!</v>
      </c>
      <c r="G331" t="e">
        <v>#N/A</v>
      </c>
      <c r="O331" s="46"/>
      <c r="P331" s="46"/>
    </row>
    <row r="332" spans="1:16" x14ac:dyDescent="0.25">
      <c r="A332" s="3" t="s">
        <v>386</v>
      </c>
      <c r="B332" s="4" t="e">
        <f>VLOOKUP(A332,#REF!,5,FALSE)</f>
        <v>#REF!</v>
      </c>
      <c r="C332" s="48" t="e">
        <f>VLOOKUP(A332,#REF!,19,FALSE)</f>
        <v>#REF!</v>
      </c>
      <c r="D332" s="3" t="e">
        <f>VLOOKUP(A332,#REF!,3,FALSE)</f>
        <v>#REF!</v>
      </c>
      <c r="E332" s="3" t="e">
        <f>VLOOKUP(A332,#REF!,17,FALSE)</f>
        <v>#REF!</v>
      </c>
      <c r="G332" t="e">
        <v>#N/A</v>
      </c>
      <c r="O332" s="46"/>
      <c r="P332" s="46"/>
    </row>
    <row r="333" spans="1:16" x14ac:dyDescent="0.25">
      <c r="A333" s="3" t="s">
        <v>387</v>
      </c>
      <c r="B333" s="4" t="e">
        <f>VLOOKUP(A333,#REF!,5,FALSE)</f>
        <v>#REF!</v>
      </c>
      <c r="C333" s="48" t="e">
        <f>VLOOKUP(A333,#REF!,19,FALSE)</f>
        <v>#REF!</v>
      </c>
      <c r="D333" s="3" t="e">
        <f>VLOOKUP(A333,#REF!,3,FALSE)</f>
        <v>#REF!</v>
      </c>
      <c r="E333" s="3" t="e">
        <f>VLOOKUP(A333,#REF!,17,FALSE)</f>
        <v>#REF!</v>
      </c>
      <c r="G333" t="e">
        <v>#N/A</v>
      </c>
      <c r="O333" s="46"/>
      <c r="P333" s="46"/>
    </row>
    <row r="334" spans="1:16" x14ac:dyDescent="0.25">
      <c r="A334" s="3" t="s">
        <v>388</v>
      </c>
      <c r="B334" s="4" t="e">
        <f>VLOOKUP(A334,#REF!,5,FALSE)</f>
        <v>#REF!</v>
      </c>
      <c r="C334" s="48" t="e">
        <f>VLOOKUP(A334,#REF!,19,FALSE)</f>
        <v>#REF!</v>
      </c>
      <c r="D334" s="3" t="e">
        <f>VLOOKUP(A334,#REF!,3,FALSE)</f>
        <v>#REF!</v>
      </c>
      <c r="E334" s="3" t="e">
        <f>VLOOKUP(A334,#REF!,17,FALSE)</f>
        <v>#REF!</v>
      </c>
      <c r="G334" t="e">
        <v>#N/A</v>
      </c>
      <c r="O334" s="46"/>
      <c r="P334" s="46"/>
    </row>
    <row r="335" spans="1:16" x14ac:dyDescent="0.25">
      <c r="A335" s="3" t="s">
        <v>389</v>
      </c>
      <c r="B335" s="4" t="e">
        <f>VLOOKUP(A335,#REF!,5,FALSE)</f>
        <v>#REF!</v>
      </c>
      <c r="C335" s="48" t="e">
        <f>VLOOKUP(A335,#REF!,19,FALSE)</f>
        <v>#REF!</v>
      </c>
      <c r="D335" s="3" t="e">
        <f>VLOOKUP(A335,#REF!,3,FALSE)</f>
        <v>#REF!</v>
      </c>
      <c r="E335" s="3" t="e">
        <f>VLOOKUP(A335,#REF!,17,FALSE)</f>
        <v>#REF!</v>
      </c>
      <c r="G335" t="e">
        <v>#N/A</v>
      </c>
      <c r="O335" s="46"/>
      <c r="P335" s="46"/>
    </row>
    <row r="336" spans="1:16" x14ac:dyDescent="0.25">
      <c r="A336" s="3" t="s">
        <v>390</v>
      </c>
      <c r="B336" s="4" t="e">
        <f>VLOOKUP(A336,#REF!,5,FALSE)</f>
        <v>#REF!</v>
      </c>
      <c r="C336" s="48" t="e">
        <f>VLOOKUP(A336,#REF!,19,FALSE)</f>
        <v>#REF!</v>
      </c>
      <c r="D336" s="3" t="e">
        <f>VLOOKUP(A336,#REF!,3,FALSE)</f>
        <v>#REF!</v>
      </c>
      <c r="E336" s="3" t="e">
        <f>VLOOKUP(A336,#REF!,17,FALSE)</f>
        <v>#REF!</v>
      </c>
      <c r="G336" t="e">
        <v>#N/A</v>
      </c>
      <c r="O336" s="46"/>
      <c r="P336" s="46"/>
    </row>
    <row r="337" spans="1:16" x14ac:dyDescent="0.25">
      <c r="A337" s="3" t="s">
        <v>391</v>
      </c>
      <c r="B337" s="4" t="e">
        <f>VLOOKUP(A337,#REF!,5,FALSE)</f>
        <v>#REF!</v>
      </c>
      <c r="C337" s="48" t="e">
        <f>VLOOKUP(A337,#REF!,19,FALSE)</f>
        <v>#REF!</v>
      </c>
      <c r="D337" s="3" t="e">
        <f>VLOOKUP(A337,#REF!,3,FALSE)</f>
        <v>#REF!</v>
      </c>
      <c r="E337" s="3" t="e">
        <f>VLOOKUP(A337,#REF!,17,FALSE)</f>
        <v>#REF!</v>
      </c>
      <c r="G337" t="e">
        <v>#N/A</v>
      </c>
      <c r="O337" s="46"/>
      <c r="P337" s="46"/>
    </row>
    <row r="338" spans="1:16" x14ac:dyDescent="0.25">
      <c r="A338" s="3" t="s">
        <v>392</v>
      </c>
      <c r="B338" s="4" t="e">
        <f>VLOOKUP(A338,#REF!,5,FALSE)</f>
        <v>#REF!</v>
      </c>
      <c r="C338" s="48" t="e">
        <f>VLOOKUP(A338,#REF!,19,FALSE)</f>
        <v>#REF!</v>
      </c>
      <c r="D338" s="3" t="e">
        <f>VLOOKUP(A338,#REF!,3,FALSE)</f>
        <v>#REF!</v>
      </c>
      <c r="E338" s="3" t="e">
        <f>VLOOKUP(A338,#REF!,17,FALSE)</f>
        <v>#REF!</v>
      </c>
      <c r="G338" t="e">
        <v>#N/A</v>
      </c>
      <c r="O338" s="46"/>
      <c r="P338" s="46"/>
    </row>
    <row r="339" spans="1:16" x14ac:dyDescent="0.25">
      <c r="A339" s="3" t="s">
        <v>393</v>
      </c>
      <c r="B339" s="4" t="e">
        <f>VLOOKUP(A339,#REF!,5,FALSE)</f>
        <v>#REF!</v>
      </c>
      <c r="C339" s="48" t="e">
        <f>VLOOKUP(A339,#REF!,19,FALSE)</f>
        <v>#REF!</v>
      </c>
      <c r="D339" s="3" t="e">
        <f>VLOOKUP(A339,#REF!,3,FALSE)</f>
        <v>#REF!</v>
      </c>
      <c r="E339" s="3" t="e">
        <f>VLOOKUP(A339,#REF!,17,FALSE)</f>
        <v>#REF!</v>
      </c>
      <c r="G339" t="e">
        <v>#N/A</v>
      </c>
      <c r="O339" s="46"/>
      <c r="P339" s="46"/>
    </row>
    <row r="340" spans="1:16" x14ac:dyDescent="0.25">
      <c r="A340" s="3" t="s">
        <v>394</v>
      </c>
      <c r="B340" s="4" t="e">
        <f>VLOOKUP(A340,#REF!,5,FALSE)</f>
        <v>#REF!</v>
      </c>
      <c r="C340" s="48" t="e">
        <f>VLOOKUP(A340,#REF!,19,FALSE)</f>
        <v>#REF!</v>
      </c>
      <c r="D340" s="3" t="e">
        <f>VLOOKUP(A340,#REF!,3,FALSE)</f>
        <v>#REF!</v>
      </c>
      <c r="E340" s="3" t="e">
        <f>VLOOKUP(A340,#REF!,17,FALSE)</f>
        <v>#REF!</v>
      </c>
      <c r="G340" t="e">
        <v>#N/A</v>
      </c>
      <c r="O340" s="46"/>
      <c r="P340" s="46"/>
    </row>
    <row r="341" spans="1:16" x14ac:dyDescent="0.25">
      <c r="A341" s="3" t="s">
        <v>395</v>
      </c>
      <c r="B341" s="4" t="e">
        <f>VLOOKUP(A341,#REF!,5,FALSE)</f>
        <v>#REF!</v>
      </c>
      <c r="C341" s="48" t="e">
        <f>VLOOKUP(A341,#REF!,19,FALSE)</f>
        <v>#REF!</v>
      </c>
      <c r="D341" s="3" t="e">
        <f>VLOOKUP(A341,#REF!,3,FALSE)</f>
        <v>#REF!</v>
      </c>
      <c r="E341" s="3" t="e">
        <f>VLOOKUP(A341,#REF!,17,FALSE)</f>
        <v>#REF!</v>
      </c>
      <c r="G341">
        <v>2.8000000000000001E-2</v>
      </c>
      <c r="O341" s="46"/>
      <c r="P341" s="46"/>
    </row>
    <row r="342" spans="1:16" x14ac:dyDescent="0.25">
      <c r="A342" s="3" t="s">
        <v>396</v>
      </c>
      <c r="B342" s="4" t="e">
        <f>VLOOKUP(A342,#REF!,5,FALSE)</f>
        <v>#REF!</v>
      </c>
      <c r="C342" s="48" t="e">
        <f>VLOOKUP(A342,#REF!,19,FALSE)</f>
        <v>#REF!</v>
      </c>
      <c r="D342" s="3" t="e">
        <f>VLOOKUP(A342,#REF!,3,FALSE)</f>
        <v>#REF!</v>
      </c>
      <c r="E342" s="3" t="e">
        <f>VLOOKUP(A342,#REF!,17,FALSE)</f>
        <v>#REF!</v>
      </c>
      <c r="G342" t="e">
        <v>#N/A</v>
      </c>
      <c r="O342" s="46"/>
      <c r="P342" s="46"/>
    </row>
    <row r="343" spans="1:16" x14ac:dyDescent="0.25">
      <c r="A343" s="3" t="s">
        <v>397</v>
      </c>
      <c r="B343" s="4" t="e">
        <f>VLOOKUP(A343,#REF!,5,FALSE)</f>
        <v>#REF!</v>
      </c>
      <c r="C343" s="48" t="e">
        <f>VLOOKUP(A343,#REF!,19,FALSE)</f>
        <v>#REF!</v>
      </c>
      <c r="D343" s="3" t="e">
        <f>VLOOKUP(A343,#REF!,3,FALSE)</f>
        <v>#REF!</v>
      </c>
      <c r="E343" s="3" t="e">
        <f>VLOOKUP(A343,#REF!,17,FALSE)</f>
        <v>#REF!</v>
      </c>
      <c r="G343" t="e">
        <v>#N/A</v>
      </c>
      <c r="O343" s="46"/>
      <c r="P343" s="46"/>
    </row>
    <row r="344" spans="1:16" x14ac:dyDescent="0.25">
      <c r="A344" s="3" t="s">
        <v>398</v>
      </c>
      <c r="B344" s="4" t="e">
        <f>VLOOKUP(A344,#REF!,5,FALSE)</f>
        <v>#REF!</v>
      </c>
      <c r="C344" s="48" t="e">
        <f>VLOOKUP(A344,#REF!,19,FALSE)</f>
        <v>#REF!</v>
      </c>
      <c r="D344" s="3" t="e">
        <f>VLOOKUP(A344,#REF!,3,FALSE)</f>
        <v>#REF!</v>
      </c>
      <c r="E344" s="3" t="e">
        <f>VLOOKUP(A344,#REF!,17,FALSE)</f>
        <v>#REF!</v>
      </c>
      <c r="G344" t="e">
        <v>#N/A</v>
      </c>
      <c r="O344" s="46"/>
      <c r="P344" s="46"/>
    </row>
    <row r="345" spans="1:16" x14ac:dyDescent="0.25">
      <c r="A345" s="3" t="s">
        <v>399</v>
      </c>
      <c r="B345" s="4" t="e">
        <f>VLOOKUP(A345,#REF!,5,FALSE)</f>
        <v>#REF!</v>
      </c>
      <c r="C345" s="48" t="e">
        <f>VLOOKUP(A345,#REF!,19,FALSE)</f>
        <v>#REF!</v>
      </c>
      <c r="D345" s="3" t="e">
        <f>VLOOKUP(A345,#REF!,3,FALSE)</f>
        <v>#REF!</v>
      </c>
      <c r="E345" s="3" t="e">
        <f>VLOOKUP(A345,#REF!,17,FALSE)</f>
        <v>#REF!</v>
      </c>
      <c r="G345" t="e">
        <v>#N/A</v>
      </c>
      <c r="O345" s="46"/>
      <c r="P345" s="46"/>
    </row>
    <row r="346" spans="1:16" x14ac:dyDescent="0.25">
      <c r="A346" s="3" t="s">
        <v>400</v>
      </c>
      <c r="B346" s="4" t="e">
        <f>VLOOKUP(A346,#REF!,5,FALSE)</f>
        <v>#REF!</v>
      </c>
      <c r="C346" s="48" t="e">
        <f>VLOOKUP(A346,#REF!,19,FALSE)</f>
        <v>#REF!</v>
      </c>
      <c r="D346" s="3" t="e">
        <f>VLOOKUP(A346,#REF!,3,FALSE)</f>
        <v>#REF!</v>
      </c>
      <c r="E346" s="3" t="e">
        <f>VLOOKUP(A346,#REF!,17,FALSE)</f>
        <v>#REF!</v>
      </c>
      <c r="G346" t="e">
        <v>#N/A</v>
      </c>
      <c r="O346" s="46"/>
      <c r="P346" s="46"/>
    </row>
    <row r="347" spans="1:16" x14ac:dyDescent="0.25">
      <c r="A347" s="3" t="s">
        <v>401</v>
      </c>
      <c r="B347" s="4" t="e">
        <f>VLOOKUP(A347,#REF!,5,FALSE)</f>
        <v>#REF!</v>
      </c>
      <c r="C347" s="48" t="e">
        <f>VLOOKUP(A347,#REF!,19,FALSE)</f>
        <v>#REF!</v>
      </c>
      <c r="D347" s="3" t="e">
        <f>VLOOKUP(A347,#REF!,3,FALSE)</f>
        <v>#REF!</v>
      </c>
      <c r="E347" s="3" t="e">
        <f>VLOOKUP(A347,#REF!,17,FALSE)</f>
        <v>#REF!</v>
      </c>
      <c r="G347" t="e">
        <v>#N/A</v>
      </c>
      <c r="O347" s="46"/>
      <c r="P347" s="46"/>
    </row>
    <row r="348" spans="1:16" x14ac:dyDescent="0.25">
      <c r="A348" s="3" t="s">
        <v>402</v>
      </c>
      <c r="B348" s="4" t="e">
        <f>VLOOKUP(A348,#REF!,5,FALSE)</f>
        <v>#REF!</v>
      </c>
      <c r="C348" s="48" t="e">
        <f>VLOOKUP(A348,#REF!,19,FALSE)</f>
        <v>#REF!</v>
      </c>
      <c r="D348" s="3" t="e">
        <f>VLOOKUP(A348,#REF!,3,FALSE)</f>
        <v>#REF!</v>
      </c>
      <c r="E348" s="3" t="e">
        <f>VLOOKUP(A348,#REF!,17,FALSE)</f>
        <v>#REF!</v>
      </c>
      <c r="G348" t="e">
        <v>#N/A</v>
      </c>
      <c r="O348" s="46"/>
      <c r="P348" s="46"/>
    </row>
    <row r="349" spans="1:16" x14ac:dyDescent="0.25">
      <c r="A349" s="3" t="s">
        <v>403</v>
      </c>
      <c r="B349" s="4" t="e">
        <f>VLOOKUP(A349,#REF!,5,FALSE)</f>
        <v>#REF!</v>
      </c>
      <c r="C349" s="48" t="e">
        <f>VLOOKUP(A349,#REF!,19,FALSE)</f>
        <v>#REF!</v>
      </c>
      <c r="D349" s="3" t="e">
        <f>VLOOKUP(A349,#REF!,3,FALSE)</f>
        <v>#REF!</v>
      </c>
      <c r="E349" s="3" t="e">
        <f>VLOOKUP(A349,#REF!,17,FALSE)</f>
        <v>#REF!</v>
      </c>
      <c r="G349" t="e">
        <v>#N/A</v>
      </c>
      <c r="O349" s="46"/>
      <c r="P349" s="46"/>
    </row>
    <row r="350" spans="1:16" x14ac:dyDescent="0.25">
      <c r="A350" s="3" t="s">
        <v>404</v>
      </c>
      <c r="B350" s="4" t="e">
        <f>VLOOKUP(A350,#REF!,5,FALSE)</f>
        <v>#REF!</v>
      </c>
      <c r="C350" s="48" t="e">
        <f>VLOOKUP(A350,#REF!,19,FALSE)</f>
        <v>#REF!</v>
      </c>
      <c r="D350" s="3" t="e">
        <f>VLOOKUP(A350,#REF!,3,FALSE)</f>
        <v>#REF!</v>
      </c>
      <c r="E350" s="3" t="e">
        <f>VLOOKUP(A350,#REF!,17,FALSE)</f>
        <v>#REF!</v>
      </c>
      <c r="G350" t="e">
        <v>#N/A</v>
      </c>
      <c r="O350" s="46"/>
      <c r="P350" s="46"/>
    </row>
    <row r="351" spans="1:16" x14ac:dyDescent="0.25">
      <c r="A351" s="3" t="s">
        <v>405</v>
      </c>
      <c r="B351" s="4" t="e">
        <f>VLOOKUP(A351,#REF!,5,FALSE)</f>
        <v>#REF!</v>
      </c>
      <c r="C351" s="48" t="e">
        <f>VLOOKUP(A351,#REF!,19,FALSE)</f>
        <v>#REF!</v>
      </c>
      <c r="D351" s="3" t="e">
        <f>VLOOKUP(A351,#REF!,3,FALSE)</f>
        <v>#REF!</v>
      </c>
      <c r="E351" s="3" t="e">
        <f>VLOOKUP(A351,#REF!,17,FALSE)</f>
        <v>#REF!</v>
      </c>
      <c r="G351" t="e">
        <v>#N/A</v>
      </c>
      <c r="O351" s="46"/>
      <c r="P351" s="46"/>
    </row>
    <row r="352" spans="1:16" x14ac:dyDescent="0.25">
      <c r="A352" s="3" t="s">
        <v>406</v>
      </c>
      <c r="B352" s="4" t="e">
        <f>VLOOKUP(A352,#REF!,5,FALSE)</f>
        <v>#REF!</v>
      </c>
      <c r="C352" s="48" t="e">
        <f>VLOOKUP(A352,#REF!,19,FALSE)</f>
        <v>#REF!</v>
      </c>
      <c r="D352" s="3" t="e">
        <f>VLOOKUP(A352,#REF!,3,FALSE)</f>
        <v>#REF!</v>
      </c>
      <c r="E352" s="3" t="e">
        <f>VLOOKUP(A352,#REF!,17,FALSE)</f>
        <v>#REF!</v>
      </c>
      <c r="G352" t="e">
        <v>#N/A</v>
      </c>
      <c r="O352" s="46"/>
      <c r="P352" s="46"/>
    </row>
    <row r="353" spans="1:16" x14ac:dyDescent="0.25">
      <c r="A353" s="3" t="s">
        <v>407</v>
      </c>
      <c r="B353" s="4" t="e">
        <f>VLOOKUP(A353,#REF!,5,FALSE)</f>
        <v>#REF!</v>
      </c>
      <c r="C353" s="48" t="e">
        <f>VLOOKUP(A353,#REF!,19,FALSE)</f>
        <v>#REF!</v>
      </c>
      <c r="D353" s="3" t="e">
        <f>VLOOKUP(A353,#REF!,3,FALSE)</f>
        <v>#REF!</v>
      </c>
      <c r="E353" s="3" t="e">
        <f>VLOOKUP(A353,#REF!,17,FALSE)</f>
        <v>#REF!</v>
      </c>
      <c r="G353" t="e">
        <v>#N/A</v>
      </c>
      <c r="O353" s="46"/>
      <c r="P353" s="46"/>
    </row>
    <row r="354" spans="1:16" x14ac:dyDescent="0.25">
      <c r="A354" s="3" t="s">
        <v>408</v>
      </c>
      <c r="B354" s="4" t="e">
        <f>VLOOKUP(A354,#REF!,5,FALSE)</f>
        <v>#REF!</v>
      </c>
      <c r="C354" s="48" t="e">
        <f>VLOOKUP(A354,#REF!,19,FALSE)</f>
        <v>#REF!</v>
      </c>
      <c r="D354" s="3" t="e">
        <f>VLOOKUP(A354,#REF!,3,FALSE)</f>
        <v>#REF!</v>
      </c>
      <c r="E354" s="3" t="e">
        <f>VLOOKUP(A354,#REF!,17,FALSE)</f>
        <v>#REF!</v>
      </c>
      <c r="G354" t="e">
        <v>#N/A</v>
      </c>
      <c r="O354" s="46"/>
      <c r="P354" s="46"/>
    </row>
    <row r="355" spans="1:16" x14ac:dyDescent="0.25">
      <c r="A355" s="3" t="s">
        <v>409</v>
      </c>
      <c r="B355" s="4" t="e">
        <f>VLOOKUP(A355,#REF!,5,FALSE)</f>
        <v>#REF!</v>
      </c>
      <c r="C355" s="48" t="e">
        <f>VLOOKUP(A355,#REF!,19,FALSE)</f>
        <v>#REF!</v>
      </c>
      <c r="D355" s="3" t="e">
        <f>VLOOKUP(A355,#REF!,3,FALSE)</f>
        <v>#REF!</v>
      </c>
      <c r="E355" s="3" t="e">
        <f>VLOOKUP(A355,#REF!,17,FALSE)</f>
        <v>#REF!</v>
      </c>
      <c r="G355" t="e">
        <v>#N/A</v>
      </c>
      <c r="O355" s="46"/>
      <c r="P355" s="46"/>
    </row>
    <row r="356" spans="1:16" x14ac:dyDescent="0.25">
      <c r="A356" s="3" t="s">
        <v>410</v>
      </c>
      <c r="B356" s="4" t="e">
        <f>VLOOKUP(A356,#REF!,5,FALSE)</f>
        <v>#REF!</v>
      </c>
      <c r="C356" s="48" t="e">
        <f>VLOOKUP(A356,#REF!,19,FALSE)</f>
        <v>#REF!</v>
      </c>
      <c r="D356" s="3" t="e">
        <f>VLOOKUP(A356,#REF!,3,FALSE)</f>
        <v>#REF!</v>
      </c>
      <c r="E356" s="3" t="e">
        <f>VLOOKUP(A356,#REF!,17,FALSE)</f>
        <v>#REF!</v>
      </c>
      <c r="G356" t="e">
        <v>#N/A</v>
      </c>
      <c r="O356" s="46"/>
      <c r="P356" s="46"/>
    </row>
    <row r="357" spans="1:16" x14ac:dyDescent="0.25">
      <c r="A357" s="3" t="s">
        <v>411</v>
      </c>
      <c r="B357" s="4" t="e">
        <f>VLOOKUP(A357,#REF!,5,FALSE)</f>
        <v>#REF!</v>
      </c>
      <c r="C357" s="48" t="e">
        <f>VLOOKUP(A357,#REF!,19,FALSE)</f>
        <v>#REF!</v>
      </c>
      <c r="D357" s="3" t="e">
        <f>VLOOKUP(A357,#REF!,3,FALSE)</f>
        <v>#REF!</v>
      </c>
      <c r="E357" s="3" t="e">
        <f>VLOOKUP(A357,#REF!,17,FALSE)</f>
        <v>#REF!</v>
      </c>
      <c r="G357" t="e">
        <v>#N/A</v>
      </c>
      <c r="O357" s="46"/>
      <c r="P357" s="46"/>
    </row>
    <row r="358" spans="1:16" x14ac:dyDescent="0.25">
      <c r="A358" s="3" t="s">
        <v>412</v>
      </c>
      <c r="B358" s="4" t="e">
        <f>VLOOKUP(A358,#REF!,5,FALSE)</f>
        <v>#REF!</v>
      </c>
      <c r="C358" s="48" t="e">
        <f>VLOOKUP(A358,#REF!,19,FALSE)</f>
        <v>#REF!</v>
      </c>
      <c r="D358" s="3" t="e">
        <f>VLOOKUP(A358,#REF!,3,FALSE)</f>
        <v>#REF!</v>
      </c>
      <c r="E358" s="3" t="e">
        <f>VLOOKUP(A358,#REF!,17,FALSE)</f>
        <v>#REF!</v>
      </c>
      <c r="G358" t="e">
        <v>#N/A</v>
      </c>
      <c r="O358" s="46"/>
      <c r="P358" s="46"/>
    </row>
    <row r="359" spans="1:16" x14ac:dyDescent="0.25">
      <c r="A359" s="3" t="s">
        <v>413</v>
      </c>
      <c r="B359" s="4" t="e">
        <f>VLOOKUP(A359,#REF!,5,FALSE)</f>
        <v>#REF!</v>
      </c>
      <c r="C359" s="48" t="e">
        <f>VLOOKUP(A359,#REF!,19,FALSE)</f>
        <v>#REF!</v>
      </c>
      <c r="D359" s="3" t="e">
        <f>VLOOKUP(A359,#REF!,3,FALSE)</f>
        <v>#REF!</v>
      </c>
      <c r="E359" s="3" t="e">
        <f>VLOOKUP(A359,#REF!,17,FALSE)</f>
        <v>#REF!</v>
      </c>
      <c r="G359" t="e">
        <v>#N/A</v>
      </c>
      <c r="O359" s="46"/>
      <c r="P359" s="46"/>
    </row>
    <row r="360" spans="1:16" x14ac:dyDescent="0.25">
      <c r="A360" s="3" t="s">
        <v>414</v>
      </c>
      <c r="B360" s="4" t="e">
        <f>VLOOKUP(A360,#REF!,5,FALSE)</f>
        <v>#REF!</v>
      </c>
      <c r="C360" s="48" t="e">
        <f>VLOOKUP(A360,#REF!,19,FALSE)</f>
        <v>#REF!</v>
      </c>
      <c r="D360" s="3" t="e">
        <f>VLOOKUP(A360,#REF!,3,FALSE)</f>
        <v>#REF!</v>
      </c>
      <c r="E360" s="3" t="e">
        <f>VLOOKUP(A360,#REF!,17,FALSE)</f>
        <v>#REF!</v>
      </c>
      <c r="G360" t="e">
        <v>#N/A</v>
      </c>
      <c r="O360" s="46"/>
      <c r="P360" s="46"/>
    </row>
    <row r="361" spans="1:16" x14ac:dyDescent="0.25">
      <c r="A361" s="3" t="s">
        <v>415</v>
      </c>
      <c r="B361" s="4" t="e">
        <f>VLOOKUP(A361,#REF!,5,FALSE)</f>
        <v>#REF!</v>
      </c>
      <c r="C361" s="48" t="e">
        <f>VLOOKUP(A361,#REF!,19,FALSE)</f>
        <v>#REF!</v>
      </c>
      <c r="D361" s="3" t="e">
        <f>VLOOKUP(A361,#REF!,3,FALSE)</f>
        <v>#REF!</v>
      </c>
      <c r="E361" s="3" t="e">
        <f>VLOOKUP(A361,#REF!,17,FALSE)</f>
        <v>#REF!</v>
      </c>
      <c r="G361" t="e">
        <v>#N/A</v>
      </c>
      <c r="O361" s="46"/>
      <c r="P361" s="46"/>
    </row>
    <row r="362" spans="1:16" x14ac:dyDescent="0.25">
      <c r="A362" s="3" t="s">
        <v>416</v>
      </c>
      <c r="B362" s="4" t="e">
        <f>VLOOKUP(A362,#REF!,5,FALSE)</f>
        <v>#REF!</v>
      </c>
      <c r="C362" s="48" t="e">
        <f>VLOOKUP(A362,#REF!,19,FALSE)</f>
        <v>#REF!</v>
      </c>
      <c r="D362" s="3" t="e">
        <f>VLOOKUP(A362,#REF!,3,FALSE)</f>
        <v>#REF!</v>
      </c>
      <c r="E362" s="3" t="e">
        <f>VLOOKUP(A362,#REF!,17,FALSE)</f>
        <v>#REF!</v>
      </c>
      <c r="G362" t="e">
        <v>#N/A</v>
      </c>
      <c r="O362" s="46"/>
      <c r="P362" s="46"/>
    </row>
    <row r="363" spans="1:16" x14ac:dyDescent="0.25">
      <c r="A363" s="3" t="s">
        <v>417</v>
      </c>
      <c r="B363" s="4" t="e">
        <f>VLOOKUP(A363,#REF!,5,FALSE)</f>
        <v>#REF!</v>
      </c>
      <c r="C363" s="48" t="e">
        <f>VLOOKUP(A363,#REF!,19,FALSE)</f>
        <v>#REF!</v>
      </c>
      <c r="D363" s="3" t="e">
        <f>VLOOKUP(A363,#REF!,3,FALSE)</f>
        <v>#REF!</v>
      </c>
      <c r="E363" s="3" t="e">
        <f>VLOOKUP(A363,#REF!,17,FALSE)</f>
        <v>#REF!</v>
      </c>
      <c r="G363" t="e">
        <v>#N/A</v>
      </c>
      <c r="O363" s="46"/>
      <c r="P363" s="46"/>
    </row>
    <row r="364" spans="1:16" x14ac:dyDescent="0.25">
      <c r="A364" s="3" t="s">
        <v>418</v>
      </c>
      <c r="B364" s="4" t="e">
        <f>VLOOKUP(A364,#REF!,5,FALSE)</f>
        <v>#REF!</v>
      </c>
      <c r="C364" s="48" t="e">
        <f>VLOOKUP(A364,#REF!,19,FALSE)</f>
        <v>#REF!</v>
      </c>
      <c r="D364" s="3" t="e">
        <f>VLOOKUP(A364,#REF!,3,FALSE)</f>
        <v>#REF!</v>
      </c>
      <c r="E364" s="3" t="e">
        <f>VLOOKUP(A364,#REF!,17,FALSE)</f>
        <v>#REF!</v>
      </c>
      <c r="G364" t="e">
        <v>#N/A</v>
      </c>
      <c r="O364" s="46"/>
      <c r="P364" s="46"/>
    </row>
    <row r="365" spans="1:16" x14ac:dyDescent="0.25">
      <c r="A365" s="3" t="s">
        <v>419</v>
      </c>
      <c r="B365" s="4" t="e">
        <f>VLOOKUP(A365,#REF!,5,FALSE)</f>
        <v>#REF!</v>
      </c>
      <c r="C365" s="48" t="e">
        <f>VLOOKUP(A365,#REF!,19,FALSE)</f>
        <v>#REF!</v>
      </c>
      <c r="D365" s="3" t="e">
        <f>VLOOKUP(A365,#REF!,3,FALSE)</f>
        <v>#REF!</v>
      </c>
      <c r="E365" s="3" t="e">
        <f>VLOOKUP(A365,#REF!,17,FALSE)</f>
        <v>#REF!</v>
      </c>
      <c r="G365" t="e">
        <v>#N/A</v>
      </c>
      <c r="O365" s="46"/>
      <c r="P365" s="46"/>
    </row>
    <row r="366" spans="1:16" x14ac:dyDescent="0.25">
      <c r="A366" s="3" t="s">
        <v>420</v>
      </c>
      <c r="B366" s="4" t="e">
        <f>VLOOKUP(A366,#REF!,5,FALSE)</f>
        <v>#REF!</v>
      </c>
      <c r="C366" s="48" t="e">
        <f>VLOOKUP(A366,#REF!,19,FALSE)</f>
        <v>#REF!</v>
      </c>
      <c r="D366" s="3" t="e">
        <f>VLOOKUP(A366,#REF!,3,FALSE)</f>
        <v>#REF!</v>
      </c>
      <c r="E366" s="3" t="e">
        <f>VLOOKUP(A366,#REF!,17,FALSE)</f>
        <v>#REF!</v>
      </c>
      <c r="G366" t="e">
        <v>#N/A</v>
      </c>
      <c r="O366" s="46"/>
      <c r="P366" s="46"/>
    </row>
    <row r="367" spans="1:16" x14ac:dyDescent="0.25">
      <c r="A367" s="3" t="s">
        <v>421</v>
      </c>
      <c r="B367" s="4" t="e">
        <f>VLOOKUP(A367,#REF!,5,FALSE)</f>
        <v>#REF!</v>
      </c>
      <c r="C367" s="48" t="e">
        <f>VLOOKUP(A367,#REF!,19,FALSE)</f>
        <v>#REF!</v>
      </c>
      <c r="D367" s="3" t="e">
        <f>VLOOKUP(A367,#REF!,3,FALSE)</f>
        <v>#REF!</v>
      </c>
      <c r="E367" s="3" t="e">
        <f>VLOOKUP(A367,#REF!,17,FALSE)</f>
        <v>#REF!</v>
      </c>
      <c r="G367" t="e">
        <v>#N/A</v>
      </c>
      <c r="O367" s="46"/>
      <c r="P367" s="46"/>
    </row>
    <row r="368" spans="1:16" x14ac:dyDescent="0.25">
      <c r="A368" s="3" t="s">
        <v>422</v>
      </c>
      <c r="B368" s="4" t="e">
        <f>VLOOKUP(A368,#REF!,5,FALSE)</f>
        <v>#REF!</v>
      </c>
      <c r="C368" s="48" t="e">
        <f>VLOOKUP(A368,#REF!,19,FALSE)</f>
        <v>#REF!</v>
      </c>
      <c r="D368" s="3" t="e">
        <f>VLOOKUP(A368,#REF!,3,FALSE)</f>
        <v>#REF!</v>
      </c>
      <c r="E368" s="3" t="e">
        <f>VLOOKUP(A368,#REF!,17,FALSE)</f>
        <v>#REF!</v>
      </c>
      <c r="G368" t="e">
        <v>#N/A</v>
      </c>
      <c r="O368" s="46"/>
      <c r="P368" s="46"/>
    </row>
    <row r="369" spans="1:16" x14ac:dyDescent="0.25">
      <c r="A369" s="3" t="s">
        <v>423</v>
      </c>
      <c r="B369" s="4" t="e">
        <f>VLOOKUP(A369,#REF!,5,FALSE)</f>
        <v>#REF!</v>
      </c>
      <c r="C369" s="48" t="e">
        <f>VLOOKUP(A369,#REF!,19,FALSE)</f>
        <v>#REF!</v>
      </c>
      <c r="D369" s="3" t="e">
        <f>VLOOKUP(A369,#REF!,3,FALSE)</f>
        <v>#REF!</v>
      </c>
      <c r="E369" s="3" t="e">
        <f>VLOOKUP(A369,#REF!,17,FALSE)</f>
        <v>#REF!</v>
      </c>
      <c r="G369" t="e">
        <v>#N/A</v>
      </c>
      <c r="O369" s="46"/>
      <c r="P369" s="46"/>
    </row>
    <row r="370" spans="1:16" x14ac:dyDescent="0.25">
      <c r="A370" s="3" t="s">
        <v>424</v>
      </c>
      <c r="B370" s="4" t="e">
        <f>VLOOKUP(A370,#REF!,5,FALSE)</f>
        <v>#REF!</v>
      </c>
      <c r="C370" s="48" t="e">
        <f>VLOOKUP(A370,#REF!,19,FALSE)</f>
        <v>#REF!</v>
      </c>
      <c r="D370" s="3" t="e">
        <f>VLOOKUP(A370,#REF!,3,FALSE)</f>
        <v>#REF!</v>
      </c>
      <c r="E370" s="3" t="e">
        <f>VLOOKUP(A370,#REF!,17,FALSE)</f>
        <v>#REF!</v>
      </c>
      <c r="G370" t="e">
        <v>#N/A</v>
      </c>
      <c r="O370" s="46"/>
      <c r="P370" s="46"/>
    </row>
    <row r="371" spans="1:16" x14ac:dyDescent="0.25">
      <c r="A371" s="3" t="s">
        <v>425</v>
      </c>
      <c r="B371" s="4" t="e">
        <f>VLOOKUP(A371,#REF!,5,FALSE)</f>
        <v>#REF!</v>
      </c>
      <c r="C371" s="48" t="e">
        <f>VLOOKUP(A371,#REF!,19,FALSE)</f>
        <v>#REF!</v>
      </c>
      <c r="D371" s="3" t="e">
        <f>VLOOKUP(A371,#REF!,3,FALSE)</f>
        <v>#REF!</v>
      </c>
      <c r="E371" s="3" t="e">
        <f>VLOOKUP(A371,#REF!,17,FALSE)</f>
        <v>#REF!</v>
      </c>
      <c r="G371" t="e">
        <v>#N/A</v>
      </c>
      <c r="O371" s="46"/>
      <c r="P371" s="46"/>
    </row>
    <row r="372" spans="1:16" x14ac:dyDescent="0.25">
      <c r="A372" s="3" t="s">
        <v>426</v>
      </c>
      <c r="B372" s="4" t="e">
        <f>VLOOKUP(A372,#REF!,5,FALSE)</f>
        <v>#REF!</v>
      </c>
      <c r="C372" s="48" t="e">
        <f>VLOOKUP(A372,#REF!,19,FALSE)</f>
        <v>#REF!</v>
      </c>
      <c r="D372" s="3" t="e">
        <f>VLOOKUP(A372,#REF!,3,FALSE)</f>
        <v>#REF!</v>
      </c>
      <c r="E372" s="3" t="e">
        <f>VLOOKUP(A372,#REF!,17,FALSE)</f>
        <v>#REF!</v>
      </c>
      <c r="G372" t="e">
        <v>#N/A</v>
      </c>
      <c r="O372" s="46"/>
      <c r="P372" s="46"/>
    </row>
    <row r="373" spans="1:16" x14ac:dyDescent="0.25">
      <c r="A373" s="3" t="s">
        <v>427</v>
      </c>
      <c r="B373" s="4" t="e">
        <f>VLOOKUP(A373,#REF!,5,FALSE)</f>
        <v>#REF!</v>
      </c>
      <c r="C373" s="48" t="e">
        <f>VLOOKUP(A373,#REF!,19,FALSE)</f>
        <v>#REF!</v>
      </c>
      <c r="D373" s="3" t="e">
        <f>VLOOKUP(A373,#REF!,3,FALSE)</f>
        <v>#REF!</v>
      </c>
      <c r="E373" s="3" t="e">
        <f>VLOOKUP(A373,#REF!,17,FALSE)</f>
        <v>#REF!</v>
      </c>
      <c r="G373" t="e">
        <v>#N/A</v>
      </c>
      <c r="O373" s="46"/>
      <c r="P373" s="46"/>
    </row>
    <row r="374" spans="1:16" x14ac:dyDescent="0.25">
      <c r="A374" s="3" t="s">
        <v>428</v>
      </c>
      <c r="B374" s="4" t="e">
        <f>VLOOKUP(A374,#REF!,5,FALSE)</f>
        <v>#REF!</v>
      </c>
      <c r="C374" s="48" t="e">
        <f>VLOOKUP(A374,#REF!,19,FALSE)</f>
        <v>#REF!</v>
      </c>
      <c r="D374" s="3" t="e">
        <f>VLOOKUP(A374,#REF!,3,FALSE)</f>
        <v>#REF!</v>
      </c>
      <c r="E374" s="3" t="e">
        <f>VLOOKUP(A374,#REF!,17,FALSE)</f>
        <v>#REF!</v>
      </c>
      <c r="G374" t="e">
        <v>#N/A</v>
      </c>
      <c r="O374" s="46"/>
      <c r="P374" s="46"/>
    </row>
    <row r="375" spans="1:16" x14ac:dyDescent="0.25">
      <c r="A375" s="3" t="s">
        <v>429</v>
      </c>
      <c r="B375" s="4" t="e">
        <f>VLOOKUP(A375,#REF!,5,FALSE)</f>
        <v>#REF!</v>
      </c>
      <c r="C375" s="48" t="e">
        <f>VLOOKUP(A375,#REF!,19,FALSE)</f>
        <v>#REF!</v>
      </c>
      <c r="D375" s="3" t="e">
        <f>VLOOKUP(A375,#REF!,3,FALSE)</f>
        <v>#REF!</v>
      </c>
      <c r="E375" s="3" t="e">
        <f>VLOOKUP(A375,#REF!,17,FALSE)</f>
        <v>#REF!</v>
      </c>
      <c r="G375" t="e">
        <v>#N/A</v>
      </c>
      <c r="O375" s="46"/>
      <c r="P375" s="46"/>
    </row>
    <row r="376" spans="1:16" x14ac:dyDescent="0.25">
      <c r="A376" s="3" t="s">
        <v>430</v>
      </c>
      <c r="B376" s="4" t="e">
        <f>VLOOKUP(A376,#REF!,5,FALSE)</f>
        <v>#REF!</v>
      </c>
      <c r="C376" s="48" t="e">
        <f>VLOOKUP(A376,#REF!,19,FALSE)</f>
        <v>#REF!</v>
      </c>
      <c r="D376" s="3" t="e">
        <f>VLOOKUP(A376,#REF!,3,FALSE)</f>
        <v>#REF!</v>
      </c>
      <c r="E376" s="3" t="e">
        <f>VLOOKUP(A376,#REF!,17,FALSE)</f>
        <v>#REF!</v>
      </c>
      <c r="G376" t="e">
        <v>#N/A</v>
      </c>
      <c r="O376" s="46"/>
      <c r="P376" s="46"/>
    </row>
    <row r="377" spans="1:16" x14ac:dyDescent="0.25">
      <c r="A377" s="3" t="s">
        <v>431</v>
      </c>
      <c r="B377" s="4" t="e">
        <f>VLOOKUP(A377,#REF!,5,FALSE)</f>
        <v>#REF!</v>
      </c>
      <c r="C377" s="48" t="e">
        <f>VLOOKUP(A377,#REF!,19,FALSE)</f>
        <v>#REF!</v>
      </c>
      <c r="D377" s="3" t="e">
        <f>VLOOKUP(A377,#REF!,3,FALSE)</f>
        <v>#REF!</v>
      </c>
      <c r="E377" s="3" t="e">
        <f>VLOOKUP(A377,#REF!,17,FALSE)</f>
        <v>#REF!</v>
      </c>
      <c r="G377" t="e">
        <v>#N/A</v>
      </c>
      <c r="O377" s="46"/>
      <c r="P377" s="46"/>
    </row>
    <row r="378" spans="1:16" x14ac:dyDescent="0.25">
      <c r="A378" s="3" t="s">
        <v>432</v>
      </c>
      <c r="B378" s="4" t="e">
        <f>VLOOKUP(A378,#REF!,5,FALSE)</f>
        <v>#REF!</v>
      </c>
      <c r="C378" s="48" t="e">
        <f>VLOOKUP(A378,#REF!,19,FALSE)</f>
        <v>#REF!</v>
      </c>
      <c r="D378" s="3" t="e">
        <f>VLOOKUP(A378,#REF!,3,FALSE)</f>
        <v>#REF!</v>
      </c>
      <c r="E378" s="3" t="e">
        <f>VLOOKUP(A378,#REF!,17,FALSE)</f>
        <v>#REF!</v>
      </c>
      <c r="G378" t="e">
        <v>#N/A</v>
      </c>
      <c r="O378" s="46"/>
      <c r="P378" s="46"/>
    </row>
    <row r="379" spans="1:16" x14ac:dyDescent="0.25">
      <c r="A379" s="3" t="s">
        <v>433</v>
      </c>
      <c r="B379" s="4" t="e">
        <f>VLOOKUP(A379,#REF!,5,FALSE)</f>
        <v>#REF!</v>
      </c>
      <c r="C379" s="48" t="e">
        <f>VLOOKUP(A379,#REF!,19,FALSE)</f>
        <v>#REF!</v>
      </c>
      <c r="D379" s="3" t="e">
        <f>VLOOKUP(A379,#REF!,3,FALSE)</f>
        <v>#REF!</v>
      </c>
      <c r="E379" s="3" t="e">
        <f>VLOOKUP(A379,#REF!,17,FALSE)</f>
        <v>#REF!</v>
      </c>
      <c r="G379" t="e">
        <v>#N/A</v>
      </c>
      <c r="O379" s="46"/>
      <c r="P379" s="46"/>
    </row>
    <row r="380" spans="1:16" x14ac:dyDescent="0.25">
      <c r="A380" s="3" t="s">
        <v>434</v>
      </c>
      <c r="B380" s="4" t="e">
        <f>VLOOKUP(A380,#REF!,5,FALSE)</f>
        <v>#REF!</v>
      </c>
      <c r="C380" s="48" t="e">
        <f>VLOOKUP(A380,#REF!,19,FALSE)</f>
        <v>#REF!</v>
      </c>
      <c r="D380" s="3" t="e">
        <f>VLOOKUP(A380,#REF!,3,FALSE)</f>
        <v>#REF!</v>
      </c>
      <c r="E380" s="3" t="e">
        <f>VLOOKUP(A380,#REF!,17,FALSE)</f>
        <v>#REF!</v>
      </c>
      <c r="G380" t="e">
        <v>#N/A</v>
      </c>
      <c r="O380" s="46"/>
      <c r="P380" s="46"/>
    </row>
    <row r="381" spans="1:16" x14ac:dyDescent="0.25">
      <c r="A381" s="3" t="s">
        <v>435</v>
      </c>
      <c r="B381" s="4" t="e">
        <f>VLOOKUP(A381,#REF!,5,FALSE)</f>
        <v>#REF!</v>
      </c>
      <c r="C381" s="48" t="e">
        <f>VLOOKUP(A381,#REF!,19,FALSE)</f>
        <v>#REF!</v>
      </c>
      <c r="D381" s="3" t="e">
        <f>VLOOKUP(A381,#REF!,3,FALSE)</f>
        <v>#REF!</v>
      </c>
      <c r="E381" s="3" t="e">
        <f>VLOOKUP(A381,#REF!,17,FALSE)</f>
        <v>#REF!</v>
      </c>
      <c r="G381" t="e">
        <v>#N/A</v>
      </c>
      <c r="O381" s="46"/>
      <c r="P381" s="46"/>
    </row>
    <row r="382" spans="1:16" x14ac:dyDescent="0.25">
      <c r="A382" s="3" t="s">
        <v>436</v>
      </c>
      <c r="B382" s="4" t="e">
        <f>VLOOKUP(A382,#REF!,5,FALSE)</f>
        <v>#REF!</v>
      </c>
      <c r="C382" s="48" t="e">
        <f>VLOOKUP(A382,#REF!,19,FALSE)</f>
        <v>#REF!</v>
      </c>
      <c r="D382" s="3" t="e">
        <f>VLOOKUP(A382,#REF!,3,FALSE)</f>
        <v>#REF!</v>
      </c>
      <c r="E382" s="3" t="e">
        <f>VLOOKUP(A382,#REF!,17,FALSE)</f>
        <v>#REF!</v>
      </c>
      <c r="G382" t="e">
        <v>#N/A</v>
      </c>
      <c r="O382" s="46"/>
      <c r="P382" s="46"/>
    </row>
    <row r="383" spans="1:16" x14ac:dyDescent="0.25">
      <c r="A383" s="3" t="s">
        <v>437</v>
      </c>
      <c r="B383" s="4" t="e">
        <f>VLOOKUP(A383,#REF!,5,FALSE)</f>
        <v>#REF!</v>
      </c>
      <c r="C383" s="48" t="e">
        <f>VLOOKUP(A383,#REF!,19,FALSE)</f>
        <v>#REF!</v>
      </c>
      <c r="D383" s="3" t="e">
        <f>VLOOKUP(A383,#REF!,3,FALSE)</f>
        <v>#REF!</v>
      </c>
      <c r="E383" s="3" t="e">
        <f>VLOOKUP(A383,#REF!,17,FALSE)</f>
        <v>#REF!</v>
      </c>
      <c r="G383" t="e">
        <v>#N/A</v>
      </c>
      <c r="O383" s="46"/>
      <c r="P383" s="46"/>
    </row>
    <row r="384" spans="1:16" x14ac:dyDescent="0.25">
      <c r="A384" s="3" t="s">
        <v>438</v>
      </c>
      <c r="B384" s="4" t="e">
        <f>VLOOKUP(A384,#REF!,5,FALSE)</f>
        <v>#REF!</v>
      </c>
      <c r="C384" s="48" t="e">
        <f>VLOOKUP(A384,#REF!,19,FALSE)</f>
        <v>#REF!</v>
      </c>
      <c r="D384" s="3" t="e">
        <f>VLOOKUP(A384,#REF!,3,FALSE)</f>
        <v>#REF!</v>
      </c>
      <c r="E384" s="3" t="e">
        <f>VLOOKUP(A384,#REF!,17,FALSE)</f>
        <v>#REF!</v>
      </c>
      <c r="G384" t="e">
        <v>#N/A</v>
      </c>
      <c r="O384" s="46"/>
      <c r="P384" s="46"/>
    </row>
    <row r="385" spans="1:16" x14ac:dyDescent="0.25">
      <c r="A385" s="3" t="s">
        <v>439</v>
      </c>
      <c r="B385" s="4" t="e">
        <f>VLOOKUP(A385,#REF!,5,FALSE)</f>
        <v>#REF!</v>
      </c>
      <c r="C385" s="48" t="e">
        <f>VLOOKUP(A385,#REF!,19,FALSE)</f>
        <v>#REF!</v>
      </c>
      <c r="D385" s="3" t="e">
        <f>VLOOKUP(A385,#REF!,3,FALSE)</f>
        <v>#REF!</v>
      </c>
      <c r="E385" s="3" t="e">
        <f>VLOOKUP(A385,#REF!,17,FALSE)</f>
        <v>#REF!</v>
      </c>
      <c r="G385" t="e">
        <v>#N/A</v>
      </c>
      <c r="O385" s="46"/>
      <c r="P385" s="46"/>
    </row>
    <row r="386" spans="1:16" x14ac:dyDescent="0.25">
      <c r="A386" s="3" t="s">
        <v>440</v>
      </c>
      <c r="B386" s="4" t="e">
        <f>VLOOKUP(A386,#REF!,5,FALSE)</f>
        <v>#REF!</v>
      </c>
      <c r="C386" s="48" t="e">
        <f>VLOOKUP(A386,#REF!,19,FALSE)</f>
        <v>#REF!</v>
      </c>
      <c r="D386" s="3" t="e">
        <f>VLOOKUP(A386,#REF!,3,FALSE)</f>
        <v>#REF!</v>
      </c>
      <c r="E386" s="3" t="e">
        <f>VLOOKUP(A386,#REF!,17,FALSE)</f>
        <v>#REF!</v>
      </c>
      <c r="G386" t="e">
        <v>#N/A</v>
      </c>
      <c r="O386" s="46"/>
      <c r="P386" s="46"/>
    </row>
    <row r="387" spans="1:16" x14ac:dyDescent="0.25">
      <c r="A387" s="3" t="s">
        <v>441</v>
      </c>
      <c r="B387" s="4" t="e">
        <f>VLOOKUP(A387,#REF!,5,FALSE)</f>
        <v>#REF!</v>
      </c>
      <c r="C387" s="48" t="e">
        <f>VLOOKUP(A387,#REF!,19,FALSE)</f>
        <v>#REF!</v>
      </c>
      <c r="D387" s="3" t="e">
        <f>VLOOKUP(A387,#REF!,3,FALSE)</f>
        <v>#REF!</v>
      </c>
      <c r="E387" s="3" t="e">
        <f>VLOOKUP(A387,#REF!,17,FALSE)</f>
        <v>#REF!</v>
      </c>
      <c r="G387" t="e">
        <v>#N/A</v>
      </c>
      <c r="O387" s="46"/>
      <c r="P387" s="46"/>
    </row>
    <row r="388" spans="1:16" x14ac:dyDescent="0.25">
      <c r="A388" s="3" t="s">
        <v>442</v>
      </c>
      <c r="B388" s="4" t="e">
        <f>VLOOKUP(A388,#REF!,5,FALSE)</f>
        <v>#REF!</v>
      </c>
      <c r="C388" s="48" t="e">
        <f>VLOOKUP(A388,#REF!,19,FALSE)</f>
        <v>#REF!</v>
      </c>
      <c r="D388" s="3" t="e">
        <f>VLOOKUP(A388,#REF!,3,FALSE)</f>
        <v>#REF!</v>
      </c>
      <c r="E388" s="3" t="e">
        <f>VLOOKUP(A388,#REF!,17,FALSE)</f>
        <v>#REF!</v>
      </c>
      <c r="G388" t="e">
        <v>#N/A</v>
      </c>
      <c r="O388" s="46"/>
      <c r="P388" s="46"/>
    </row>
    <row r="389" spans="1:16" x14ac:dyDescent="0.25">
      <c r="A389" s="3" t="s">
        <v>443</v>
      </c>
      <c r="B389" s="4" t="e">
        <f>VLOOKUP(A389,#REF!,5,FALSE)</f>
        <v>#REF!</v>
      </c>
      <c r="C389" s="48" t="e">
        <f>VLOOKUP(A389,#REF!,19,FALSE)</f>
        <v>#REF!</v>
      </c>
      <c r="D389" s="3" t="e">
        <f>VLOOKUP(A389,#REF!,3,FALSE)</f>
        <v>#REF!</v>
      </c>
      <c r="E389" s="3" t="e">
        <f>VLOOKUP(A389,#REF!,17,FALSE)</f>
        <v>#REF!</v>
      </c>
      <c r="G389">
        <v>2.7E-2</v>
      </c>
      <c r="O389" s="46"/>
      <c r="P389" s="46"/>
    </row>
    <row r="390" spans="1:16" x14ac:dyDescent="0.25">
      <c r="A390" s="3" t="s">
        <v>444</v>
      </c>
      <c r="B390" s="4" t="e">
        <f>VLOOKUP(A390,#REF!,5,FALSE)</f>
        <v>#REF!</v>
      </c>
      <c r="C390" s="48" t="e">
        <f>VLOOKUP(A390,#REF!,19,FALSE)</f>
        <v>#REF!</v>
      </c>
      <c r="D390" s="3" t="e">
        <f>VLOOKUP(A390,#REF!,3,FALSE)</f>
        <v>#REF!</v>
      </c>
      <c r="E390" s="3" t="e">
        <f>VLOOKUP(A390,#REF!,17,FALSE)</f>
        <v>#REF!</v>
      </c>
      <c r="G390">
        <v>2.5999999999999999E-2</v>
      </c>
      <c r="O390" s="46"/>
      <c r="P390" s="46"/>
    </row>
    <row r="391" spans="1:16" x14ac:dyDescent="0.25">
      <c r="A391" s="3" t="s">
        <v>445</v>
      </c>
      <c r="B391" s="4" t="e">
        <f>VLOOKUP(A391,#REF!,5,FALSE)</f>
        <v>#REF!</v>
      </c>
      <c r="C391" s="48" t="e">
        <f>VLOOKUP(A391,#REF!,19,FALSE)</f>
        <v>#REF!</v>
      </c>
      <c r="D391" s="3" t="e">
        <f>VLOOKUP(A391,#REF!,3,FALSE)</f>
        <v>#REF!</v>
      </c>
      <c r="E391" s="3" t="e">
        <f>VLOOKUP(A391,#REF!,17,FALSE)</f>
        <v>#REF!</v>
      </c>
      <c r="G391" t="e">
        <v>#N/A</v>
      </c>
      <c r="O391" s="46"/>
      <c r="P391" s="46"/>
    </row>
    <row r="392" spans="1:16" x14ac:dyDescent="0.25">
      <c r="A392" s="3" t="s">
        <v>446</v>
      </c>
      <c r="B392" s="4" t="e">
        <f>VLOOKUP(A392,#REF!,5,FALSE)</f>
        <v>#REF!</v>
      </c>
      <c r="C392" s="48" t="e">
        <f>VLOOKUP(A392,#REF!,19,FALSE)</f>
        <v>#REF!</v>
      </c>
      <c r="D392" s="3" t="e">
        <f>VLOOKUP(A392,#REF!,3,FALSE)</f>
        <v>#REF!</v>
      </c>
      <c r="E392" s="3" t="e">
        <f>VLOOKUP(A392,#REF!,17,FALSE)</f>
        <v>#REF!</v>
      </c>
      <c r="G392" t="e">
        <v>#N/A</v>
      </c>
      <c r="O392" s="46"/>
      <c r="P392" s="46"/>
    </row>
    <row r="393" spans="1:16" x14ac:dyDescent="0.25">
      <c r="A393" s="3" t="s">
        <v>447</v>
      </c>
      <c r="B393" s="4" t="e">
        <f>VLOOKUP(A393,#REF!,5,FALSE)</f>
        <v>#REF!</v>
      </c>
      <c r="C393" s="48" t="e">
        <f>VLOOKUP(A393,#REF!,19,FALSE)</f>
        <v>#REF!</v>
      </c>
      <c r="D393" s="3" t="e">
        <f>VLOOKUP(A393,#REF!,3,FALSE)</f>
        <v>#REF!</v>
      </c>
      <c r="E393" s="3" t="e">
        <f>VLOOKUP(A393,#REF!,17,FALSE)</f>
        <v>#REF!</v>
      </c>
      <c r="G393" t="e">
        <v>#N/A</v>
      </c>
      <c r="O393" s="46"/>
      <c r="P393" s="46"/>
    </row>
    <row r="394" spans="1:16" x14ac:dyDescent="0.25">
      <c r="A394" s="3" t="s">
        <v>448</v>
      </c>
      <c r="B394" s="4" t="e">
        <f>VLOOKUP(A394,#REF!,5,FALSE)</f>
        <v>#REF!</v>
      </c>
      <c r="C394" s="48" t="e">
        <f>VLOOKUP(A394,#REF!,19,FALSE)</f>
        <v>#REF!</v>
      </c>
      <c r="D394" s="3" t="e">
        <f>VLOOKUP(A394,#REF!,3,FALSE)</f>
        <v>#REF!</v>
      </c>
      <c r="E394" s="3" t="e">
        <f>VLOOKUP(A394,#REF!,17,FALSE)</f>
        <v>#REF!</v>
      </c>
      <c r="G394" t="e">
        <v>#N/A</v>
      </c>
      <c r="O394" s="46"/>
      <c r="P394" s="46"/>
    </row>
    <row r="395" spans="1:16" x14ac:dyDescent="0.25">
      <c r="A395" s="3" t="s">
        <v>449</v>
      </c>
      <c r="B395" s="4" t="e">
        <f>VLOOKUP(A395,#REF!,5,FALSE)</f>
        <v>#REF!</v>
      </c>
      <c r="C395" s="48" t="e">
        <f>VLOOKUP(A395,#REF!,19,FALSE)</f>
        <v>#REF!</v>
      </c>
      <c r="D395" s="3" t="e">
        <f>VLOOKUP(A395,#REF!,3,FALSE)</f>
        <v>#REF!</v>
      </c>
      <c r="E395" s="3" t="e">
        <f>VLOOKUP(A395,#REF!,17,FALSE)</f>
        <v>#REF!</v>
      </c>
      <c r="G395" t="e">
        <v>#N/A</v>
      </c>
      <c r="O395" s="46"/>
      <c r="P395" s="46"/>
    </row>
    <row r="396" spans="1:16" x14ac:dyDescent="0.25">
      <c r="A396" s="3" t="s">
        <v>450</v>
      </c>
      <c r="B396" s="4" t="e">
        <f>VLOOKUP(A396,#REF!,5,FALSE)</f>
        <v>#REF!</v>
      </c>
      <c r="C396" s="48" t="e">
        <f>VLOOKUP(A396,#REF!,19,FALSE)</f>
        <v>#REF!</v>
      </c>
      <c r="D396" s="3" t="e">
        <f>VLOOKUP(A396,#REF!,3,FALSE)</f>
        <v>#REF!</v>
      </c>
      <c r="E396" s="3" t="e">
        <f>VLOOKUP(A396,#REF!,17,FALSE)</f>
        <v>#REF!</v>
      </c>
      <c r="G396" t="e">
        <v>#N/A</v>
      </c>
      <c r="O396" s="46"/>
      <c r="P396" s="46"/>
    </row>
    <row r="397" spans="1:16" x14ac:dyDescent="0.25">
      <c r="A397" s="3" t="s">
        <v>451</v>
      </c>
      <c r="B397" s="4" t="e">
        <f>VLOOKUP(A397,#REF!,5,FALSE)</f>
        <v>#REF!</v>
      </c>
      <c r="C397" s="48" t="e">
        <f>VLOOKUP(A397,#REF!,19,FALSE)</f>
        <v>#REF!</v>
      </c>
      <c r="D397" s="3" t="e">
        <f>VLOOKUP(A397,#REF!,3,FALSE)</f>
        <v>#REF!</v>
      </c>
      <c r="E397" s="3" t="e">
        <f>VLOOKUP(A397,#REF!,17,FALSE)</f>
        <v>#REF!</v>
      </c>
      <c r="G397" t="e">
        <v>#N/A</v>
      </c>
      <c r="O397" s="46"/>
      <c r="P397" s="46"/>
    </row>
    <row r="398" spans="1:16" x14ac:dyDescent="0.25">
      <c r="A398" s="3" t="s">
        <v>452</v>
      </c>
      <c r="B398" s="4" t="e">
        <f>VLOOKUP(A398,#REF!,5,FALSE)</f>
        <v>#REF!</v>
      </c>
      <c r="C398" s="48" t="e">
        <f>VLOOKUP(A398,#REF!,19,FALSE)</f>
        <v>#REF!</v>
      </c>
      <c r="D398" s="3" t="e">
        <f>VLOOKUP(A398,#REF!,3,FALSE)</f>
        <v>#REF!</v>
      </c>
      <c r="E398" s="3" t="e">
        <f>VLOOKUP(A398,#REF!,17,FALSE)</f>
        <v>#REF!</v>
      </c>
      <c r="G398" t="e">
        <v>#N/A</v>
      </c>
      <c r="O398" s="46"/>
      <c r="P398" s="46"/>
    </row>
    <row r="399" spans="1:16" x14ac:dyDescent="0.25">
      <c r="A399" s="3" t="s">
        <v>453</v>
      </c>
      <c r="B399" s="4" t="e">
        <f>VLOOKUP(A399,#REF!,5,FALSE)</f>
        <v>#REF!</v>
      </c>
      <c r="C399" s="48" t="e">
        <f>VLOOKUP(A399,#REF!,19,FALSE)</f>
        <v>#REF!</v>
      </c>
      <c r="D399" s="3" t="e">
        <f>VLOOKUP(A399,#REF!,3,FALSE)</f>
        <v>#REF!</v>
      </c>
      <c r="E399" s="3" t="e">
        <f>VLOOKUP(A399,#REF!,17,FALSE)</f>
        <v>#REF!</v>
      </c>
      <c r="G399" t="e">
        <v>#N/A</v>
      </c>
      <c r="O399" s="46"/>
      <c r="P399" s="46"/>
    </row>
    <row r="400" spans="1:16" x14ac:dyDescent="0.25">
      <c r="A400" s="3" t="s">
        <v>454</v>
      </c>
      <c r="B400" s="4" t="e">
        <f>VLOOKUP(A400,#REF!,5,FALSE)</f>
        <v>#REF!</v>
      </c>
      <c r="C400" s="48" t="e">
        <f>VLOOKUP(A400,#REF!,19,FALSE)</f>
        <v>#REF!</v>
      </c>
      <c r="D400" s="3" t="e">
        <f>VLOOKUP(A400,#REF!,3,FALSE)</f>
        <v>#REF!</v>
      </c>
      <c r="E400" s="3" t="e">
        <f>VLOOKUP(A400,#REF!,17,FALSE)</f>
        <v>#REF!</v>
      </c>
      <c r="G400" t="e">
        <v>#N/A</v>
      </c>
      <c r="O400" s="46"/>
      <c r="P400" s="46"/>
    </row>
    <row r="401" spans="1:16" x14ac:dyDescent="0.25">
      <c r="A401" s="3" t="s">
        <v>455</v>
      </c>
      <c r="B401" s="4" t="e">
        <f>VLOOKUP(A401,#REF!,5,FALSE)</f>
        <v>#REF!</v>
      </c>
      <c r="C401" s="48" t="e">
        <f>VLOOKUP(A401,#REF!,19,FALSE)</f>
        <v>#REF!</v>
      </c>
      <c r="D401" s="3" t="e">
        <f>VLOOKUP(A401,#REF!,3,FALSE)</f>
        <v>#REF!</v>
      </c>
      <c r="E401" s="3" t="e">
        <f>VLOOKUP(A401,#REF!,17,FALSE)</f>
        <v>#REF!</v>
      </c>
      <c r="G401" t="e">
        <v>#N/A</v>
      </c>
      <c r="O401" s="46"/>
      <c r="P401" s="46"/>
    </row>
    <row r="402" spans="1:16" x14ac:dyDescent="0.25">
      <c r="A402" s="3" t="s">
        <v>456</v>
      </c>
      <c r="B402" s="4" t="e">
        <f>VLOOKUP(A402,#REF!,5,FALSE)</f>
        <v>#REF!</v>
      </c>
      <c r="C402" s="48" t="e">
        <f>VLOOKUP(A402,#REF!,19,FALSE)</f>
        <v>#REF!</v>
      </c>
      <c r="D402" s="3" t="e">
        <f>VLOOKUP(A402,#REF!,3,FALSE)</f>
        <v>#REF!</v>
      </c>
      <c r="E402" s="3" t="e">
        <f>VLOOKUP(A402,#REF!,17,FALSE)</f>
        <v>#REF!</v>
      </c>
      <c r="G402" t="e">
        <v>#N/A</v>
      </c>
      <c r="O402" s="46"/>
      <c r="P402" s="46"/>
    </row>
    <row r="403" spans="1:16" x14ac:dyDescent="0.25">
      <c r="A403" s="3" t="s">
        <v>457</v>
      </c>
      <c r="B403" s="4" t="e">
        <f>VLOOKUP(A403,#REF!,5,FALSE)</f>
        <v>#REF!</v>
      </c>
      <c r="C403" s="48" t="e">
        <f>VLOOKUP(A403,#REF!,19,FALSE)</f>
        <v>#REF!</v>
      </c>
      <c r="D403" s="3" t="e">
        <f>VLOOKUP(A403,#REF!,3,FALSE)</f>
        <v>#REF!</v>
      </c>
      <c r="E403" s="3" t="e">
        <f>VLOOKUP(A403,#REF!,17,FALSE)</f>
        <v>#REF!</v>
      </c>
      <c r="G403" t="e">
        <v>#N/A</v>
      </c>
      <c r="O403" s="46"/>
      <c r="P403" s="46"/>
    </row>
    <row r="404" spans="1:16" x14ac:dyDescent="0.25">
      <c r="A404" s="3" t="s">
        <v>458</v>
      </c>
      <c r="B404" s="4" t="e">
        <f>VLOOKUP(A404,#REF!,5,FALSE)</f>
        <v>#REF!</v>
      </c>
      <c r="C404" s="48" t="e">
        <f>VLOOKUP(A404,#REF!,19,FALSE)</f>
        <v>#REF!</v>
      </c>
      <c r="D404" s="3" t="e">
        <f>VLOOKUP(A404,#REF!,3,FALSE)</f>
        <v>#REF!</v>
      </c>
      <c r="E404" s="3" t="e">
        <f>VLOOKUP(A404,#REF!,17,FALSE)</f>
        <v>#REF!</v>
      </c>
      <c r="G404" t="e">
        <v>#N/A</v>
      </c>
      <c r="O404" s="46"/>
      <c r="P404" s="46"/>
    </row>
    <row r="405" spans="1:16" x14ac:dyDescent="0.25">
      <c r="A405" s="3" t="s">
        <v>459</v>
      </c>
      <c r="B405" s="4" t="e">
        <f>VLOOKUP(A405,#REF!,5,FALSE)</f>
        <v>#REF!</v>
      </c>
      <c r="C405" s="48" t="e">
        <f>VLOOKUP(A405,#REF!,19,FALSE)</f>
        <v>#REF!</v>
      </c>
      <c r="D405" s="3" t="e">
        <f>VLOOKUP(A405,#REF!,3,FALSE)</f>
        <v>#REF!</v>
      </c>
      <c r="E405" s="3" t="e">
        <f>VLOOKUP(A405,#REF!,17,FALSE)</f>
        <v>#REF!</v>
      </c>
      <c r="G405" t="e">
        <v>#N/A</v>
      </c>
      <c r="O405" s="46"/>
      <c r="P405" s="46"/>
    </row>
    <row r="406" spans="1:16" x14ac:dyDescent="0.25">
      <c r="A406" s="3" t="s">
        <v>460</v>
      </c>
      <c r="B406" s="4" t="e">
        <f>VLOOKUP(A406,#REF!,5,FALSE)</f>
        <v>#REF!</v>
      </c>
      <c r="C406" s="48" t="e">
        <f>VLOOKUP(A406,#REF!,19,FALSE)</f>
        <v>#REF!</v>
      </c>
      <c r="D406" s="3" t="e">
        <f>VLOOKUP(A406,#REF!,3,FALSE)</f>
        <v>#REF!</v>
      </c>
      <c r="E406" s="3" t="e">
        <f>VLOOKUP(A406,#REF!,17,FALSE)</f>
        <v>#REF!</v>
      </c>
      <c r="G406" t="e">
        <v>#N/A</v>
      </c>
      <c r="O406" s="46"/>
      <c r="P406" s="46"/>
    </row>
    <row r="407" spans="1:16" x14ac:dyDescent="0.25">
      <c r="A407" s="3" t="s">
        <v>461</v>
      </c>
      <c r="B407" s="4" t="e">
        <f>VLOOKUP(A407,#REF!,5,FALSE)</f>
        <v>#REF!</v>
      </c>
      <c r="C407" s="48" t="e">
        <f>VLOOKUP(A407,#REF!,19,FALSE)</f>
        <v>#REF!</v>
      </c>
      <c r="D407" s="3" t="e">
        <f>VLOOKUP(A407,#REF!,3,FALSE)</f>
        <v>#REF!</v>
      </c>
      <c r="E407" s="3" t="e">
        <f>VLOOKUP(A407,#REF!,17,FALSE)</f>
        <v>#REF!</v>
      </c>
      <c r="G407" t="e">
        <v>#N/A</v>
      </c>
      <c r="O407" s="46"/>
      <c r="P407" s="46"/>
    </row>
    <row r="408" spans="1:16" x14ac:dyDescent="0.25">
      <c r="A408" s="3" t="s">
        <v>462</v>
      </c>
      <c r="B408" s="4" t="e">
        <f>VLOOKUP(A408,#REF!,5,FALSE)</f>
        <v>#REF!</v>
      </c>
      <c r="C408" s="48" t="e">
        <f>VLOOKUP(A408,#REF!,19,FALSE)</f>
        <v>#REF!</v>
      </c>
      <c r="D408" s="3" t="e">
        <f>VLOOKUP(A408,#REF!,3,FALSE)</f>
        <v>#REF!</v>
      </c>
      <c r="E408" s="3" t="e">
        <f>VLOOKUP(A408,#REF!,17,FALSE)</f>
        <v>#REF!</v>
      </c>
      <c r="G408" t="e">
        <v>#N/A</v>
      </c>
      <c r="O408" s="46"/>
      <c r="P408" s="46"/>
    </row>
    <row r="409" spans="1:16" x14ac:dyDescent="0.25">
      <c r="A409" s="3" t="s">
        <v>463</v>
      </c>
      <c r="B409" s="4" t="e">
        <f>VLOOKUP(A409,#REF!,5,FALSE)</f>
        <v>#REF!</v>
      </c>
      <c r="C409" s="48" t="e">
        <f>VLOOKUP(A409,#REF!,19,FALSE)</f>
        <v>#REF!</v>
      </c>
      <c r="D409" s="3" t="e">
        <f>VLOOKUP(A409,#REF!,3,FALSE)</f>
        <v>#REF!</v>
      </c>
      <c r="E409" s="3" t="e">
        <f>VLOOKUP(A409,#REF!,17,FALSE)</f>
        <v>#REF!</v>
      </c>
      <c r="G409" t="e">
        <v>#N/A</v>
      </c>
      <c r="O409" s="46"/>
      <c r="P409" s="46"/>
    </row>
    <row r="410" spans="1:16" x14ac:dyDescent="0.25">
      <c r="A410" s="3" t="s">
        <v>464</v>
      </c>
      <c r="B410" s="4" t="e">
        <f>VLOOKUP(A410,#REF!,5,FALSE)</f>
        <v>#REF!</v>
      </c>
      <c r="C410" s="48" t="e">
        <f>VLOOKUP(A410,#REF!,19,FALSE)</f>
        <v>#REF!</v>
      </c>
      <c r="D410" s="3" t="e">
        <f>VLOOKUP(A410,#REF!,3,FALSE)</f>
        <v>#REF!</v>
      </c>
      <c r="E410" s="3" t="e">
        <f>VLOOKUP(A410,#REF!,17,FALSE)</f>
        <v>#REF!</v>
      </c>
      <c r="G410" t="e">
        <v>#N/A</v>
      </c>
      <c r="O410" s="46"/>
      <c r="P410" s="46"/>
    </row>
    <row r="411" spans="1:16" x14ac:dyDescent="0.25">
      <c r="A411" s="3" t="s">
        <v>465</v>
      </c>
      <c r="B411" s="4" t="e">
        <f>VLOOKUP(A411,#REF!,5,FALSE)</f>
        <v>#REF!</v>
      </c>
      <c r="C411" s="48" t="e">
        <f>VLOOKUP(A411,#REF!,19,FALSE)</f>
        <v>#REF!</v>
      </c>
      <c r="D411" s="3" t="e">
        <f>VLOOKUP(A411,#REF!,3,FALSE)</f>
        <v>#REF!</v>
      </c>
      <c r="E411" s="3" t="e">
        <f>VLOOKUP(A411,#REF!,17,FALSE)</f>
        <v>#REF!</v>
      </c>
      <c r="G411" t="e">
        <v>#N/A</v>
      </c>
      <c r="O411" s="46"/>
      <c r="P411" s="46"/>
    </row>
    <row r="412" spans="1:16" x14ac:dyDescent="0.25">
      <c r="A412" s="3" t="s">
        <v>466</v>
      </c>
      <c r="B412" s="4" t="e">
        <f>VLOOKUP(A412,#REF!,5,FALSE)</f>
        <v>#REF!</v>
      </c>
      <c r="C412" s="48" t="e">
        <f>VLOOKUP(A412,#REF!,19,FALSE)</f>
        <v>#REF!</v>
      </c>
      <c r="D412" s="3" t="e">
        <f>VLOOKUP(A412,#REF!,3,FALSE)</f>
        <v>#REF!</v>
      </c>
      <c r="E412" s="3" t="e">
        <f>VLOOKUP(A412,#REF!,17,FALSE)</f>
        <v>#REF!</v>
      </c>
      <c r="G412" t="e">
        <v>#N/A</v>
      </c>
      <c r="O412" s="46"/>
      <c r="P412" s="46"/>
    </row>
    <row r="413" spans="1:16" x14ac:dyDescent="0.25">
      <c r="A413" s="3" t="s">
        <v>467</v>
      </c>
      <c r="B413" s="4" t="e">
        <f>VLOOKUP(A413,#REF!,5,FALSE)</f>
        <v>#REF!</v>
      </c>
      <c r="C413" s="48" t="e">
        <f>VLOOKUP(A413,#REF!,19,FALSE)</f>
        <v>#REF!</v>
      </c>
      <c r="D413" s="3" t="e">
        <f>VLOOKUP(A413,#REF!,3,FALSE)</f>
        <v>#REF!</v>
      </c>
      <c r="E413" s="3" t="e">
        <f>VLOOKUP(A413,#REF!,17,FALSE)</f>
        <v>#REF!</v>
      </c>
      <c r="G413" t="e">
        <v>#N/A</v>
      </c>
      <c r="O413" s="46"/>
      <c r="P413" s="46"/>
    </row>
    <row r="414" spans="1:16" x14ac:dyDescent="0.25">
      <c r="A414" s="3" t="s">
        <v>468</v>
      </c>
      <c r="B414" s="4" t="e">
        <f>VLOOKUP(A414,#REF!,5,FALSE)</f>
        <v>#REF!</v>
      </c>
      <c r="C414" s="48" t="e">
        <f>VLOOKUP(A414,#REF!,19,FALSE)</f>
        <v>#REF!</v>
      </c>
      <c r="D414" s="3" t="e">
        <f>VLOOKUP(A414,#REF!,3,FALSE)</f>
        <v>#REF!</v>
      </c>
      <c r="E414" s="3" t="e">
        <f>VLOOKUP(A414,#REF!,17,FALSE)</f>
        <v>#REF!</v>
      </c>
      <c r="G414" t="e">
        <v>#N/A</v>
      </c>
      <c r="O414" s="46"/>
      <c r="P414" s="46"/>
    </row>
    <row r="415" spans="1:16" x14ac:dyDescent="0.25">
      <c r="A415" s="3" t="s">
        <v>469</v>
      </c>
      <c r="B415" s="4" t="e">
        <f>VLOOKUP(A415,#REF!,5,FALSE)</f>
        <v>#REF!</v>
      </c>
      <c r="C415" s="48" t="e">
        <f>VLOOKUP(A415,#REF!,19,FALSE)</f>
        <v>#REF!</v>
      </c>
      <c r="D415" s="3" t="e">
        <f>VLOOKUP(A415,#REF!,3,FALSE)</f>
        <v>#REF!</v>
      </c>
      <c r="E415" s="3" t="e">
        <f>VLOOKUP(A415,#REF!,17,FALSE)</f>
        <v>#REF!</v>
      </c>
      <c r="G415" t="e">
        <v>#N/A</v>
      </c>
      <c r="O415" s="46"/>
      <c r="P415" s="46"/>
    </row>
    <row r="416" spans="1:16" x14ac:dyDescent="0.25">
      <c r="A416" s="3" t="s">
        <v>470</v>
      </c>
      <c r="B416" s="4" t="e">
        <f>VLOOKUP(A416,#REF!,5,FALSE)</f>
        <v>#REF!</v>
      </c>
      <c r="C416" s="48" t="e">
        <f>VLOOKUP(A416,#REF!,19,FALSE)</f>
        <v>#REF!</v>
      </c>
      <c r="D416" s="3" t="e">
        <f>VLOOKUP(A416,#REF!,3,FALSE)</f>
        <v>#REF!</v>
      </c>
      <c r="E416" s="3" t="e">
        <f>VLOOKUP(A416,#REF!,17,FALSE)</f>
        <v>#REF!</v>
      </c>
      <c r="G416" t="e">
        <v>#N/A</v>
      </c>
      <c r="O416" s="46"/>
      <c r="P416" s="46"/>
    </row>
    <row r="417" spans="1:16" x14ac:dyDescent="0.25">
      <c r="A417" s="3" t="s">
        <v>471</v>
      </c>
      <c r="B417" s="4" t="e">
        <f>VLOOKUP(A417,#REF!,5,FALSE)</f>
        <v>#REF!</v>
      </c>
      <c r="C417" s="48" t="e">
        <f>VLOOKUP(A417,#REF!,19,FALSE)</f>
        <v>#REF!</v>
      </c>
      <c r="D417" s="3" t="e">
        <f>VLOOKUP(A417,#REF!,3,FALSE)</f>
        <v>#REF!</v>
      </c>
      <c r="E417" s="3" t="e">
        <f>VLOOKUP(A417,#REF!,17,FALSE)</f>
        <v>#REF!</v>
      </c>
      <c r="G417" t="e">
        <v>#N/A</v>
      </c>
      <c r="O417" s="46"/>
      <c r="P417" s="46"/>
    </row>
    <row r="418" spans="1:16" x14ac:dyDescent="0.25">
      <c r="A418" s="3" t="s">
        <v>472</v>
      </c>
      <c r="B418" s="4" t="e">
        <f>VLOOKUP(A418,#REF!,5,FALSE)</f>
        <v>#REF!</v>
      </c>
      <c r="C418" s="48" t="e">
        <f>VLOOKUP(A418,#REF!,19,FALSE)</f>
        <v>#REF!</v>
      </c>
      <c r="D418" s="3" t="e">
        <f>VLOOKUP(A418,#REF!,3,FALSE)</f>
        <v>#REF!</v>
      </c>
      <c r="E418" s="3" t="e">
        <f>VLOOKUP(A418,#REF!,17,FALSE)</f>
        <v>#REF!</v>
      </c>
      <c r="G418" t="e">
        <v>#N/A</v>
      </c>
      <c r="O418" s="46"/>
      <c r="P418" s="46"/>
    </row>
    <row r="419" spans="1:16" x14ac:dyDescent="0.25">
      <c r="A419" s="3" t="s">
        <v>473</v>
      </c>
      <c r="B419" s="4" t="e">
        <f>VLOOKUP(A419,#REF!,5,FALSE)</f>
        <v>#REF!</v>
      </c>
      <c r="C419" s="48" t="e">
        <f>VLOOKUP(A419,#REF!,19,FALSE)</f>
        <v>#REF!</v>
      </c>
      <c r="D419" s="3" t="e">
        <f>VLOOKUP(A419,#REF!,3,FALSE)</f>
        <v>#REF!</v>
      </c>
      <c r="E419" s="3" t="e">
        <f>VLOOKUP(A419,#REF!,17,FALSE)</f>
        <v>#REF!</v>
      </c>
      <c r="G419" t="e">
        <v>#N/A</v>
      </c>
      <c r="O419" s="46"/>
      <c r="P419" s="46"/>
    </row>
    <row r="420" spans="1:16" x14ac:dyDescent="0.25">
      <c r="A420" s="3" t="s">
        <v>474</v>
      </c>
      <c r="B420" s="4" t="e">
        <f>VLOOKUP(A420,#REF!,5,FALSE)</f>
        <v>#REF!</v>
      </c>
      <c r="C420" s="48" t="e">
        <f>VLOOKUP(A420,#REF!,19,FALSE)</f>
        <v>#REF!</v>
      </c>
      <c r="D420" s="3" t="e">
        <f>VLOOKUP(A420,#REF!,3,FALSE)</f>
        <v>#REF!</v>
      </c>
      <c r="E420" s="3" t="e">
        <f>VLOOKUP(A420,#REF!,17,FALSE)</f>
        <v>#REF!</v>
      </c>
      <c r="G420" t="e">
        <v>#N/A</v>
      </c>
      <c r="O420" s="46"/>
      <c r="P420" s="46"/>
    </row>
    <row r="421" spans="1:16" x14ac:dyDescent="0.25">
      <c r="A421" s="3" t="s">
        <v>475</v>
      </c>
      <c r="B421" s="4" t="e">
        <f>VLOOKUP(A421,#REF!,5,FALSE)</f>
        <v>#REF!</v>
      </c>
      <c r="C421" s="48" t="e">
        <f>VLOOKUP(A421,#REF!,19,FALSE)</f>
        <v>#REF!</v>
      </c>
      <c r="D421" s="3" t="e">
        <f>VLOOKUP(A421,#REF!,3,FALSE)</f>
        <v>#REF!</v>
      </c>
      <c r="E421" s="3" t="e">
        <f>VLOOKUP(A421,#REF!,17,FALSE)</f>
        <v>#REF!</v>
      </c>
      <c r="G421" t="e">
        <v>#N/A</v>
      </c>
      <c r="O421" s="46"/>
      <c r="P421" s="46"/>
    </row>
    <row r="422" spans="1:16" x14ac:dyDescent="0.25">
      <c r="A422" s="3" t="s">
        <v>476</v>
      </c>
      <c r="B422" s="4" t="e">
        <f>VLOOKUP(A422,#REF!,5,FALSE)</f>
        <v>#REF!</v>
      </c>
      <c r="C422" s="48" t="e">
        <f>VLOOKUP(A422,#REF!,19,FALSE)</f>
        <v>#REF!</v>
      </c>
      <c r="D422" s="3" t="e">
        <f>VLOOKUP(A422,#REF!,3,FALSE)</f>
        <v>#REF!</v>
      </c>
      <c r="E422" s="3" t="e">
        <f>VLOOKUP(A422,#REF!,17,FALSE)</f>
        <v>#REF!</v>
      </c>
      <c r="G422" t="e">
        <v>#N/A</v>
      </c>
      <c r="O422" s="46"/>
      <c r="P422" s="46"/>
    </row>
    <row r="423" spans="1:16" x14ac:dyDescent="0.25">
      <c r="A423" s="3" t="s">
        <v>477</v>
      </c>
      <c r="B423" s="4" t="e">
        <f>VLOOKUP(A423,#REF!,5,FALSE)</f>
        <v>#REF!</v>
      </c>
      <c r="C423" s="48" t="e">
        <f>VLOOKUP(A423,#REF!,19,FALSE)</f>
        <v>#REF!</v>
      </c>
      <c r="D423" s="3" t="e">
        <f>VLOOKUP(A423,#REF!,3,FALSE)</f>
        <v>#REF!</v>
      </c>
      <c r="E423" s="3" t="e">
        <f>VLOOKUP(A423,#REF!,17,FALSE)</f>
        <v>#REF!</v>
      </c>
      <c r="G423" t="e">
        <v>#N/A</v>
      </c>
      <c r="O423" s="46"/>
      <c r="P423" s="46"/>
    </row>
    <row r="424" spans="1:16" x14ac:dyDescent="0.25">
      <c r="A424" s="3" t="s">
        <v>478</v>
      </c>
      <c r="B424" s="4" t="e">
        <f>VLOOKUP(A424,#REF!,5,FALSE)</f>
        <v>#REF!</v>
      </c>
      <c r="C424" s="48" t="e">
        <f>VLOOKUP(A424,#REF!,19,FALSE)</f>
        <v>#REF!</v>
      </c>
      <c r="D424" s="3" t="e">
        <f>VLOOKUP(A424,#REF!,3,FALSE)</f>
        <v>#REF!</v>
      </c>
      <c r="E424" s="3" t="e">
        <f>VLOOKUP(A424,#REF!,17,FALSE)</f>
        <v>#REF!</v>
      </c>
      <c r="G424" t="e">
        <v>#N/A</v>
      </c>
      <c r="O424" s="46"/>
      <c r="P424" s="46"/>
    </row>
    <row r="425" spans="1:16" x14ac:dyDescent="0.25">
      <c r="A425" s="3" t="s">
        <v>479</v>
      </c>
      <c r="B425" s="4" t="e">
        <f>VLOOKUP(A425,#REF!,5,FALSE)</f>
        <v>#REF!</v>
      </c>
      <c r="C425" s="48" t="e">
        <f>VLOOKUP(A425,#REF!,19,FALSE)</f>
        <v>#REF!</v>
      </c>
      <c r="D425" s="3" t="e">
        <f>VLOOKUP(A425,#REF!,3,FALSE)</f>
        <v>#REF!</v>
      </c>
      <c r="E425" s="3" t="e">
        <f>VLOOKUP(A425,#REF!,17,FALSE)</f>
        <v>#REF!</v>
      </c>
      <c r="G425" t="e">
        <v>#N/A</v>
      </c>
      <c r="O425" s="46"/>
      <c r="P425" s="46"/>
    </row>
    <row r="426" spans="1:16" x14ac:dyDescent="0.25">
      <c r="A426" s="3" t="s">
        <v>480</v>
      </c>
      <c r="B426" s="4" t="e">
        <f>VLOOKUP(A426,#REF!,5,FALSE)</f>
        <v>#REF!</v>
      </c>
      <c r="C426" s="48" t="e">
        <f>VLOOKUP(A426,#REF!,19,FALSE)</f>
        <v>#REF!</v>
      </c>
      <c r="D426" s="3" t="e">
        <f>VLOOKUP(A426,#REF!,3,FALSE)</f>
        <v>#REF!</v>
      </c>
      <c r="E426" s="3" t="e">
        <f>VLOOKUP(A426,#REF!,17,FALSE)</f>
        <v>#REF!</v>
      </c>
      <c r="G426" t="e">
        <v>#N/A</v>
      </c>
      <c r="O426" s="46"/>
      <c r="P426" s="46"/>
    </row>
    <row r="427" spans="1:16" x14ac:dyDescent="0.25">
      <c r="A427" s="3" t="s">
        <v>481</v>
      </c>
      <c r="B427" s="4" t="e">
        <f>VLOOKUP(A427,#REF!,5,FALSE)</f>
        <v>#REF!</v>
      </c>
      <c r="C427" s="48" t="e">
        <f>VLOOKUP(A427,#REF!,19,FALSE)</f>
        <v>#REF!</v>
      </c>
      <c r="D427" s="3" t="e">
        <f>VLOOKUP(A427,#REF!,3,FALSE)</f>
        <v>#REF!</v>
      </c>
      <c r="E427" s="3" t="e">
        <f>VLOOKUP(A427,#REF!,17,FALSE)</f>
        <v>#REF!</v>
      </c>
      <c r="G427" t="e">
        <v>#N/A</v>
      </c>
      <c r="O427" s="46"/>
      <c r="P427" s="46"/>
    </row>
    <row r="428" spans="1:16" x14ac:dyDescent="0.25">
      <c r="A428" s="3" t="s">
        <v>482</v>
      </c>
      <c r="B428" s="4" t="e">
        <f>VLOOKUP(A428,#REF!,5,FALSE)</f>
        <v>#REF!</v>
      </c>
      <c r="C428" s="48" t="e">
        <f>VLOOKUP(A428,#REF!,19,FALSE)</f>
        <v>#REF!</v>
      </c>
      <c r="D428" s="3" t="e">
        <f>VLOOKUP(A428,#REF!,3,FALSE)</f>
        <v>#REF!</v>
      </c>
      <c r="E428" s="3" t="e">
        <f>VLOOKUP(A428,#REF!,17,FALSE)</f>
        <v>#REF!</v>
      </c>
      <c r="G428" t="e">
        <v>#N/A</v>
      </c>
      <c r="O428" s="46"/>
      <c r="P428" s="46"/>
    </row>
    <row r="429" spans="1:16" x14ac:dyDescent="0.25">
      <c r="A429" s="3" t="s">
        <v>483</v>
      </c>
      <c r="B429" s="4" t="e">
        <f>VLOOKUP(A429,#REF!,5,FALSE)</f>
        <v>#REF!</v>
      </c>
      <c r="C429" s="48" t="e">
        <f>VLOOKUP(A429,#REF!,19,FALSE)</f>
        <v>#REF!</v>
      </c>
      <c r="D429" s="3" t="e">
        <f>VLOOKUP(A429,#REF!,3,FALSE)</f>
        <v>#REF!</v>
      </c>
      <c r="E429" s="3" t="e">
        <f>VLOOKUP(A429,#REF!,17,FALSE)</f>
        <v>#REF!</v>
      </c>
      <c r="G429" t="e">
        <v>#N/A</v>
      </c>
      <c r="O429" s="46"/>
      <c r="P429" s="46"/>
    </row>
    <row r="430" spans="1:16" x14ac:dyDescent="0.25">
      <c r="A430" s="3" t="s">
        <v>484</v>
      </c>
      <c r="B430" s="4" t="e">
        <f>VLOOKUP(A430,#REF!,5,FALSE)</f>
        <v>#REF!</v>
      </c>
      <c r="C430" s="48" t="e">
        <f>VLOOKUP(A430,#REF!,19,FALSE)</f>
        <v>#REF!</v>
      </c>
      <c r="D430" s="3" t="e">
        <f>VLOOKUP(A430,#REF!,3,FALSE)</f>
        <v>#REF!</v>
      </c>
      <c r="E430" s="3" t="e">
        <f>VLOOKUP(A430,#REF!,17,FALSE)</f>
        <v>#REF!</v>
      </c>
      <c r="G430" t="e">
        <v>#N/A</v>
      </c>
      <c r="O430" s="46"/>
      <c r="P430" s="46"/>
    </row>
    <row r="431" spans="1:16" x14ac:dyDescent="0.25">
      <c r="A431" s="3" t="s">
        <v>485</v>
      </c>
      <c r="B431" s="4" t="e">
        <f>VLOOKUP(A431,#REF!,5,FALSE)</f>
        <v>#REF!</v>
      </c>
      <c r="C431" s="48" t="e">
        <f>VLOOKUP(A431,#REF!,19,FALSE)</f>
        <v>#REF!</v>
      </c>
      <c r="D431" s="3" t="e">
        <f>VLOOKUP(A431,#REF!,3,FALSE)</f>
        <v>#REF!</v>
      </c>
      <c r="E431" s="3" t="e">
        <f>VLOOKUP(A431,#REF!,17,FALSE)</f>
        <v>#REF!</v>
      </c>
      <c r="G431" t="e">
        <v>#N/A</v>
      </c>
      <c r="O431" s="46"/>
      <c r="P431" s="46"/>
    </row>
    <row r="432" spans="1:16" x14ac:dyDescent="0.25">
      <c r="A432" s="3" t="s">
        <v>486</v>
      </c>
      <c r="B432" s="4" t="e">
        <f>VLOOKUP(A432,#REF!,5,FALSE)</f>
        <v>#REF!</v>
      </c>
      <c r="C432" s="48" t="e">
        <f>VLOOKUP(A432,#REF!,19,FALSE)</f>
        <v>#REF!</v>
      </c>
      <c r="D432" s="3" t="e">
        <f>VLOOKUP(A432,#REF!,3,FALSE)</f>
        <v>#REF!</v>
      </c>
      <c r="E432" s="3" t="e">
        <f>VLOOKUP(A432,#REF!,17,FALSE)</f>
        <v>#REF!</v>
      </c>
      <c r="G432" t="e">
        <v>#N/A</v>
      </c>
      <c r="O432" s="46"/>
      <c r="P432" s="46"/>
    </row>
    <row r="433" spans="1:16" x14ac:dyDescent="0.25">
      <c r="A433" s="3" t="s">
        <v>487</v>
      </c>
      <c r="B433" s="4" t="e">
        <f>VLOOKUP(A433,#REF!,5,FALSE)</f>
        <v>#REF!</v>
      </c>
      <c r="C433" s="48" t="e">
        <f>VLOOKUP(A433,#REF!,19,FALSE)</f>
        <v>#REF!</v>
      </c>
      <c r="D433" s="3" t="e">
        <f>VLOOKUP(A433,#REF!,3,FALSE)</f>
        <v>#REF!</v>
      </c>
      <c r="E433" s="3" t="e">
        <f>VLOOKUP(A433,#REF!,17,FALSE)</f>
        <v>#REF!</v>
      </c>
      <c r="G433" t="e">
        <v>#N/A</v>
      </c>
      <c r="O433" s="46"/>
      <c r="P433" s="46"/>
    </row>
    <row r="434" spans="1:16" x14ac:dyDescent="0.25">
      <c r="A434" s="3" t="s">
        <v>488</v>
      </c>
      <c r="B434" s="4" t="e">
        <f>VLOOKUP(A434,#REF!,5,FALSE)</f>
        <v>#REF!</v>
      </c>
      <c r="C434" s="48" t="e">
        <f>VLOOKUP(A434,#REF!,19,FALSE)</f>
        <v>#REF!</v>
      </c>
      <c r="D434" s="3" t="e">
        <f>VLOOKUP(A434,#REF!,3,FALSE)</f>
        <v>#REF!</v>
      </c>
      <c r="E434" s="3" t="e">
        <f>VLOOKUP(A434,#REF!,17,FALSE)</f>
        <v>#REF!</v>
      </c>
      <c r="G434" t="e">
        <v>#N/A</v>
      </c>
      <c r="O434" s="46"/>
      <c r="P434" s="46"/>
    </row>
    <row r="435" spans="1:16" x14ac:dyDescent="0.25">
      <c r="A435" s="3" t="s">
        <v>489</v>
      </c>
      <c r="B435" s="4" t="e">
        <f>VLOOKUP(A435,#REF!,5,FALSE)</f>
        <v>#REF!</v>
      </c>
      <c r="C435" s="48" t="e">
        <f>VLOOKUP(A435,#REF!,19,FALSE)</f>
        <v>#REF!</v>
      </c>
      <c r="D435" s="3" t="e">
        <f>VLOOKUP(A435,#REF!,3,FALSE)</f>
        <v>#REF!</v>
      </c>
      <c r="E435" s="3" t="e">
        <f>VLOOKUP(A435,#REF!,17,FALSE)</f>
        <v>#REF!</v>
      </c>
      <c r="G435" t="e">
        <v>#N/A</v>
      </c>
      <c r="O435" s="46"/>
      <c r="P435" s="46"/>
    </row>
    <row r="436" spans="1:16" x14ac:dyDescent="0.25">
      <c r="A436" s="3" t="s">
        <v>490</v>
      </c>
      <c r="B436" s="4" t="e">
        <f>VLOOKUP(A436,#REF!,5,FALSE)</f>
        <v>#REF!</v>
      </c>
      <c r="C436" s="48" t="e">
        <f>VLOOKUP(A436,#REF!,19,FALSE)</f>
        <v>#REF!</v>
      </c>
      <c r="D436" s="3" t="e">
        <f>VLOOKUP(A436,#REF!,3,FALSE)</f>
        <v>#REF!</v>
      </c>
      <c r="E436" s="3" t="e">
        <f>VLOOKUP(A436,#REF!,17,FALSE)</f>
        <v>#REF!</v>
      </c>
      <c r="G436" t="e">
        <v>#N/A</v>
      </c>
      <c r="O436" s="46"/>
      <c r="P436" s="46"/>
    </row>
    <row r="437" spans="1:16" x14ac:dyDescent="0.25">
      <c r="A437" s="3" t="s">
        <v>491</v>
      </c>
      <c r="B437" s="4" t="e">
        <f>VLOOKUP(A437,#REF!,5,FALSE)</f>
        <v>#REF!</v>
      </c>
      <c r="C437" s="48" t="e">
        <f>VLOOKUP(A437,#REF!,19,FALSE)</f>
        <v>#REF!</v>
      </c>
      <c r="D437" s="3" t="e">
        <f>VLOOKUP(A437,#REF!,3,FALSE)</f>
        <v>#REF!</v>
      </c>
      <c r="E437" s="3" t="e">
        <f>VLOOKUP(A437,#REF!,17,FALSE)</f>
        <v>#REF!</v>
      </c>
      <c r="G437" t="e">
        <v>#N/A</v>
      </c>
      <c r="O437" s="46"/>
      <c r="P437" s="46"/>
    </row>
    <row r="438" spans="1:16" x14ac:dyDescent="0.25">
      <c r="A438" s="3" t="s">
        <v>492</v>
      </c>
      <c r="B438" s="4" t="e">
        <f>VLOOKUP(A438,#REF!,5,FALSE)</f>
        <v>#REF!</v>
      </c>
      <c r="C438" s="48" t="e">
        <f>VLOOKUP(A438,#REF!,19,FALSE)</f>
        <v>#REF!</v>
      </c>
      <c r="D438" s="3" t="e">
        <f>VLOOKUP(A438,#REF!,3,FALSE)</f>
        <v>#REF!</v>
      </c>
      <c r="E438" s="3" t="e">
        <f>VLOOKUP(A438,#REF!,17,FALSE)</f>
        <v>#REF!</v>
      </c>
      <c r="G438" t="e">
        <v>#N/A</v>
      </c>
      <c r="O438" s="46"/>
      <c r="P438" s="46"/>
    </row>
    <row r="439" spans="1:16" x14ac:dyDescent="0.25">
      <c r="A439" s="3" t="s">
        <v>493</v>
      </c>
      <c r="B439" s="4" t="e">
        <f>VLOOKUP(A439,#REF!,5,FALSE)</f>
        <v>#REF!</v>
      </c>
      <c r="C439" s="48" t="e">
        <f>VLOOKUP(A439,#REF!,19,FALSE)</f>
        <v>#REF!</v>
      </c>
      <c r="D439" s="3" t="e">
        <f>VLOOKUP(A439,#REF!,3,FALSE)</f>
        <v>#REF!</v>
      </c>
      <c r="E439" s="3" t="e">
        <f>VLOOKUP(A439,#REF!,17,FALSE)</f>
        <v>#REF!</v>
      </c>
      <c r="G439" t="e">
        <v>#N/A</v>
      </c>
      <c r="O439" s="46"/>
      <c r="P439" s="46"/>
    </row>
    <row r="440" spans="1:16" x14ac:dyDescent="0.25">
      <c r="A440" s="3" t="s">
        <v>494</v>
      </c>
      <c r="B440" s="4" t="e">
        <f>VLOOKUP(A440,#REF!,5,FALSE)</f>
        <v>#REF!</v>
      </c>
      <c r="C440" s="48" t="e">
        <f>VLOOKUP(A440,#REF!,19,FALSE)</f>
        <v>#REF!</v>
      </c>
      <c r="D440" s="3" t="e">
        <f>VLOOKUP(A440,#REF!,3,FALSE)</f>
        <v>#REF!</v>
      </c>
      <c r="E440" s="3" t="e">
        <f>VLOOKUP(A440,#REF!,17,FALSE)</f>
        <v>#REF!</v>
      </c>
      <c r="G440" t="e">
        <v>#N/A</v>
      </c>
      <c r="O440" s="46"/>
      <c r="P440" s="46"/>
    </row>
    <row r="441" spans="1:16" x14ac:dyDescent="0.25">
      <c r="A441" s="3" t="s">
        <v>495</v>
      </c>
      <c r="B441" s="4" t="e">
        <f>VLOOKUP(A441,#REF!,5,FALSE)</f>
        <v>#REF!</v>
      </c>
      <c r="C441" s="48" t="e">
        <f>VLOOKUP(A441,#REF!,19,FALSE)</f>
        <v>#REF!</v>
      </c>
      <c r="D441" s="3" t="e">
        <f>VLOOKUP(A441,#REF!,3,FALSE)</f>
        <v>#REF!</v>
      </c>
      <c r="E441" s="3" t="e">
        <f>VLOOKUP(A441,#REF!,17,FALSE)</f>
        <v>#REF!</v>
      </c>
      <c r="G441" t="e">
        <v>#N/A</v>
      </c>
      <c r="O441" s="46"/>
      <c r="P441" s="46"/>
    </row>
    <row r="442" spans="1:16" x14ac:dyDescent="0.25">
      <c r="A442" s="3" t="s">
        <v>496</v>
      </c>
      <c r="B442" s="4" t="e">
        <f>VLOOKUP(A442,#REF!,5,FALSE)</f>
        <v>#REF!</v>
      </c>
      <c r="C442" s="48" t="e">
        <f>VLOOKUP(A442,#REF!,19,FALSE)</f>
        <v>#REF!</v>
      </c>
      <c r="D442" s="3" t="e">
        <f>VLOOKUP(A442,#REF!,3,FALSE)</f>
        <v>#REF!</v>
      </c>
      <c r="E442" s="3" t="e">
        <f>VLOOKUP(A442,#REF!,17,FALSE)</f>
        <v>#REF!</v>
      </c>
      <c r="G442" t="e">
        <v>#N/A</v>
      </c>
      <c r="O442" s="46"/>
      <c r="P442" s="46"/>
    </row>
    <row r="443" spans="1:16" x14ac:dyDescent="0.25">
      <c r="A443" s="3" t="s">
        <v>497</v>
      </c>
      <c r="B443" s="4" t="e">
        <f>VLOOKUP(A443,#REF!,5,FALSE)</f>
        <v>#REF!</v>
      </c>
      <c r="C443" s="48" t="e">
        <f>VLOOKUP(A443,#REF!,19,FALSE)</f>
        <v>#REF!</v>
      </c>
      <c r="D443" s="3" t="e">
        <f>VLOOKUP(A443,#REF!,3,FALSE)</f>
        <v>#REF!</v>
      </c>
      <c r="E443" s="3" t="e">
        <f>VLOOKUP(A443,#REF!,17,FALSE)</f>
        <v>#REF!</v>
      </c>
      <c r="G443" t="e">
        <v>#N/A</v>
      </c>
      <c r="O443" s="46"/>
      <c r="P443" s="46"/>
    </row>
    <row r="444" spans="1:16" x14ac:dyDescent="0.25">
      <c r="A444" s="3" t="s">
        <v>498</v>
      </c>
      <c r="B444" s="4" t="e">
        <f>VLOOKUP(A444,#REF!,5,FALSE)</f>
        <v>#REF!</v>
      </c>
      <c r="C444" s="48" t="e">
        <f>VLOOKUP(A444,#REF!,19,FALSE)</f>
        <v>#REF!</v>
      </c>
      <c r="D444" s="3" t="e">
        <f>VLOOKUP(A444,#REF!,3,FALSE)</f>
        <v>#REF!</v>
      </c>
      <c r="E444" s="3" t="e">
        <f>VLOOKUP(A444,#REF!,17,FALSE)</f>
        <v>#REF!</v>
      </c>
      <c r="G444" t="e">
        <v>#N/A</v>
      </c>
      <c r="O444" s="46"/>
      <c r="P444" s="46"/>
    </row>
    <row r="445" spans="1:16" x14ac:dyDescent="0.25">
      <c r="A445" s="3" t="s">
        <v>499</v>
      </c>
      <c r="B445" s="4" t="e">
        <f>VLOOKUP(A445,#REF!,5,FALSE)</f>
        <v>#REF!</v>
      </c>
      <c r="C445" s="48" t="e">
        <f>VLOOKUP(A445,#REF!,19,FALSE)</f>
        <v>#REF!</v>
      </c>
      <c r="D445" s="3" t="e">
        <f>VLOOKUP(A445,#REF!,3,FALSE)</f>
        <v>#REF!</v>
      </c>
      <c r="E445" s="3" t="e">
        <f>VLOOKUP(A445,#REF!,17,FALSE)</f>
        <v>#REF!</v>
      </c>
      <c r="G445" t="e">
        <v>#N/A</v>
      </c>
      <c r="O445" s="46"/>
      <c r="P445" s="46"/>
    </row>
    <row r="446" spans="1:16" x14ac:dyDescent="0.25">
      <c r="A446" s="3" t="s">
        <v>500</v>
      </c>
      <c r="B446" s="4" t="e">
        <f>VLOOKUP(A446,#REF!,5,FALSE)</f>
        <v>#REF!</v>
      </c>
      <c r="C446" s="48" t="e">
        <f>VLOOKUP(A446,#REF!,19,FALSE)</f>
        <v>#REF!</v>
      </c>
      <c r="D446" s="3" t="e">
        <f>VLOOKUP(A446,#REF!,3,FALSE)</f>
        <v>#REF!</v>
      </c>
      <c r="E446" s="3" t="e">
        <f>VLOOKUP(A446,#REF!,17,FALSE)</f>
        <v>#REF!</v>
      </c>
      <c r="G446" t="e">
        <v>#N/A</v>
      </c>
      <c r="O446" s="46"/>
      <c r="P446" s="46"/>
    </row>
    <row r="447" spans="1:16" x14ac:dyDescent="0.25">
      <c r="A447" s="3" t="s">
        <v>501</v>
      </c>
      <c r="B447" s="4" t="e">
        <f>VLOOKUP(A447,#REF!,5,FALSE)</f>
        <v>#REF!</v>
      </c>
      <c r="C447" s="48" t="e">
        <f>VLOOKUP(A447,#REF!,19,FALSE)</f>
        <v>#REF!</v>
      </c>
      <c r="D447" s="3" t="e">
        <f>VLOOKUP(A447,#REF!,3,FALSE)</f>
        <v>#REF!</v>
      </c>
      <c r="E447" s="3" t="e">
        <f>VLOOKUP(A447,#REF!,17,FALSE)</f>
        <v>#REF!</v>
      </c>
      <c r="G447" t="e">
        <v>#N/A</v>
      </c>
      <c r="O447" s="46"/>
      <c r="P447" s="46"/>
    </row>
    <row r="448" spans="1:16" x14ac:dyDescent="0.25">
      <c r="A448" s="3" t="s">
        <v>502</v>
      </c>
      <c r="B448" s="4" t="e">
        <f>VLOOKUP(A448,#REF!,5,FALSE)</f>
        <v>#REF!</v>
      </c>
      <c r="C448" s="48" t="e">
        <f>VLOOKUP(A448,#REF!,19,FALSE)</f>
        <v>#REF!</v>
      </c>
      <c r="D448" s="3" t="e">
        <f>VLOOKUP(A448,#REF!,3,FALSE)</f>
        <v>#REF!</v>
      </c>
      <c r="E448" s="3" t="e">
        <f>VLOOKUP(A448,#REF!,17,FALSE)</f>
        <v>#REF!</v>
      </c>
      <c r="G448" t="e">
        <v>#N/A</v>
      </c>
      <c r="O448" s="46"/>
      <c r="P448" s="46"/>
    </row>
    <row r="449" spans="1:16" x14ac:dyDescent="0.25">
      <c r="A449" s="3" t="s">
        <v>503</v>
      </c>
      <c r="B449" s="4" t="e">
        <f>VLOOKUP(A449,#REF!,5,FALSE)</f>
        <v>#REF!</v>
      </c>
      <c r="C449" s="48" t="e">
        <f>VLOOKUP(A449,#REF!,19,FALSE)</f>
        <v>#REF!</v>
      </c>
      <c r="D449" s="3" t="e">
        <f>VLOOKUP(A449,#REF!,3,FALSE)</f>
        <v>#REF!</v>
      </c>
      <c r="E449" s="3" t="e">
        <f>VLOOKUP(A449,#REF!,17,FALSE)</f>
        <v>#REF!</v>
      </c>
      <c r="G449" t="e">
        <v>#N/A</v>
      </c>
      <c r="O449" s="46"/>
      <c r="P449" s="46"/>
    </row>
    <row r="450" spans="1:16" x14ac:dyDescent="0.25">
      <c r="A450" s="3" t="s">
        <v>504</v>
      </c>
      <c r="B450" s="4" t="e">
        <f>VLOOKUP(A450,#REF!,5,FALSE)</f>
        <v>#REF!</v>
      </c>
      <c r="C450" s="48" t="e">
        <f>VLOOKUP(A450,#REF!,19,FALSE)</f>
        <v>#REF!</v>
      </c>
      <c r="D450" s="3" t="e">
        <f>VLOOKUP(A450,#REF!,3,FALSE)</f>
        <v>#REF!</v>
      </c>
      <c r="E450" s="3" t="e">
        <f>VLOOKUP(A450,#REF!,17,FALSE)</f>
        <v>#REF!</v>
      </c>
      <c r="G450" t="e">
        <v>#N/A</v>
      </c>
      <c r="O450" s="46"/>
      <c r="P450" s="46"/>
    </row>
    <row r="451" spans="1:16" x14ac:dyDescent="0.25">
      <c r="A451" s="3" t="s">
        <v>505</v>
      </c>
      <c r="B451" s="4" t="e">
        <f>VLOOKUP(A451,#REF!,5,FALSE)</f>
        <v>#REF!</v>
      </c>
      <c r="C451" s="48" t="e">
        <f>VLOOKUP(A451,#REF!,19,FALSE)</f>
        <v>#REF!</v>
      </c>
      <c r="D451" s="3" t="e">
        <f>VLOOKUP(A451,#REF!,3,FALSE)</f>
        <v>#REF!</v>
      </c>
      <c r="E451" s="3" t="e">
        <f>VLOOKUP(A451,#REF!,17,FALSE)</f>
        <v>#REF!</v>
      </c>
      <c r="G451" t="e">
        <v>#N/A</v>
      </c>
      <c r="O451" s="46"/>
      <c r="P451" s="46"/>
    </row>
    <row r="452" spans="1:16" x14ac:dyDescent="0.25">
      <c r="A452" s="3" t="s">
        <v>506</v>
      </c>
      <c r="B452" s="4" t="e">
        <f>VLOOKUP(A452,#REF!,5,FALSE)</f>
        <v>#REF!</v>
      </c>
      <c r="C452" s="48" t="e">
        <f>VLOOKUP(A452,#REF!,19,FALSE)</f>
        <v>#REF!</v>
      </c>
      <c r="D452" s="3" t="e">
        <f>VLOOKUP(A452,#REF!,3,FALSE)</f>
        <v>#REF!</v>
      </c>
      <c r="E452" s="3" t="e">
        <f>VLOOKUP(A452,#REF!,17,FALSE)</f>
        <v>#REF!</v>
      </c>
      <c r="G452" t="e">
        <v>#N/A</v>
      </c>
      <c r="O452" s="46"/>
      <c r="P452" s="46"/>
    </row>
    <row r="453" spans="1:16" x14ac:dyDescent="0.25">
      <c r="A453" s="3" t="s">
        <v>507</v>
      </c>
      <c r="B453" s="4" t="e">
        <f>VLOOKUP(A453,#REF!,5,FALSE)</f>
        <v>#REF!</v>
      </c>
      <c r="C453" s="48" t="e">
        <f>VLOOKUP(A453,#REF!,19,FALSE)</f>
        <v>#REF!</v>
      </c>
      <c r="D453" s="3" t="e">
        <f>VLOOKUP(A453,#REF!,3,FALSE)</f>
        <v>#REF!</v>
      </c>
      <c r="E453" s="3" t="e">
        <f>VLOOKUP(A453,#REF!,17,FALSE)</f>
        <v>#REF!</v>
      </c>
      <c r="G453" t="e">
        <v>#N/A</v>
      </c>
      <c r="O453" s="46"/>
      <c r="P453" s="46"/>
    </row>
    <row r="454" spans="1:16" x14ac:dyDescent="0.25">
      <c r="A454" s="3" t="s">
        <v>508</v>
      </c>
      <c r="B454" s="4" t="e">
        <f>VLOOKUP(A454,#REF!,5,FALSE)</f>
        <v>#REF!</v>
      </c>
      <c r="C454" s="48" t="e">
        <f>VLOOKUP(A454,#REF!,19,FALSE)</f>
        <v>#REF!</v>
      </c>
      <c r="D454" s="3" t="e">
        <f>VLOOKUP(A454,#REF!,3,FALSE)</f>
        <v>#REF!</v>
      </c>
      <c r="E454" s="3" t="e">
        <f>VLOOKUP(A454,#REF!,17,FALSE)</f>
        <v>#REF!</v>
      </c>
      <c r="G454" t="e">
        <v>#N/A</v>
      </c>
      <c r="O454" s="46"/>
      <c r="P454" s="46"/>
    </row>
    <row r="455" spans="1:16" x14ac:dyDescent="0.25">
      <c r="A455" s="3" t="s">
        <v>509</v>
      </c>
      <c r="B455" s="4" t="e">
        <f>VLOOKUP(A455,#REF!,5,FALSE)</f>
        <v>#REF!</v>
      </c>
      <c r="C455" s="48" t="e">
        <f>VLOOKUP(A455,#REF!,19,FALSE)</f>
        <v>#REF!</v>
      </c>
      <c r="D455" s="3" t="e">
        <f>VLOOKUP(A455,#REF!,3,FALSE)</f>
        <v>#REF!</v>
      </c>
      <c r="E455" s="3" t="e">
        <f>VLOOKUP(A455,#REF!,17,FALSE)</f>
        <v>#REF!</v>
      </c>
      <c r="G455" t="e">
        <v>#N/A</v>
      </c>
      <c r="O455" s="46"/>
      <c r="P455" s="46"/>
    </row>
    <row r="456" spans="1:16" x14ac:dyDescent="0.25">
      <c r="A456" s="3" t="s">
        <v>510</v>
      </c>
      <c r="B456" s="4" t="e">
        <f>VLOOKUP(A456,#REF!,5,FALSE)</f>
        <v>#REF!</v>
      </c>
      <c r="C456" s="48" t="e">
        <f>VLOOKUP(A456,#REF!,19,FALSE)</f>
        <v>#REF!</v>
      </c>
      <c r="D456" s="3" t="e">
        <f>VLOOKUP(A456,#REF!,3,FALSE)</f>
        <v>#REF!</v>
      </c>
      <c r="E456" s="3" t="e">
        <f>VLOOKUP(A456,#REF!,17,FALSE)</f>
        <v>#REF!</v>
      </c>
      <c r="G456" t="e">
        <v>#N/A</v>
      </c>
      <c r="O456" s="46"/>
      <c r="P456" s="46"/>
    </row>
    <row r="457" spans="1:16" x14ac:dyDescent="0.25">
      <c r="A457" s="3" t="s">
        <v>511</v>
      </c>
      <c r="B457" s="4" t="e">
        <f>VLOOKUP(A457,#REF!,5,FALSE)</f>
        <v>#REF!</v>
      </c>
      <c r="C457" s="48" t="e">
        <f>VLOOKUP(A457,#REF!,19,FALSE)</f>
        <v>#REF!</v>
      </c>
      <c r="D457" s="3" t="e">
        <f>VLOOKUP(A457,#REF!,3,FALSE)</f>
        <v>#REF!</v>
      </c>
      <c r="E457" s="3" t="e">
        <f>VLOOKUP(A457,#REF!,17,FALSE)</f>
        <v>#REF!</v>
      </c>
      <c r="G457" t="e">
        <v>#N/A</v>
      </c>
      <c r="O457" s="46"/>
      <c r="P457" s="46"/>
    </row>
    <row r="458" spans="1:16" x14ac:dyDescent="0.25">
      <c r="A458" s="3" t="s">
        <v>512</v>
      </c>
      <c r="B458" s="4" t="e">
        <f>VLOOKUP(A458,#REF!,5,FALSE)</f>
        <v>#REF!</v>
      </c>
      <c r="C458" s="48" t="e">
        <f>VLOOKUP(A458,#REF!,19,FALSE)</f>
        <v>#REF!</v>
      </c>
      <c r="D458" s="3" t="e">
        <f>VLOOKUP(A458,#REF!,3,FALSE)</f>
        <v>#REF!</v>
      </c>
      <c r="E458" s="3" t="e">
        <f>VLOOKUP(A458,#REF!,17,FALSE)</f>
        <v>#REF!</v>
      </c>
      <c r="G458" t="e">
        <v>#N/A</v>
      </c>
      <c r="O458" s="46"/>
      <c r="P458" s="46"/>
    </row>
    <row r="459" spans="1:16" x14ac:dyDescent="0.25">
      <c r="A459" s="3" t="s">
        <v>513</v>
      </c>
      <c r="B459" s="4" t="e">
        <f>VLOOKUP(A459,#REF!,5,FALSE)</f>
        <v>#REF!</v>
      </c>
      <c r="C459" s="48" t="e">
        <f>VLOOKUP(A459,#REF!,19,FALSE)</f>
        <v>#REF!</v>
      </c>
      <c r="D459" s="3" t="e">
        <f>VLOOKUP(A459,#REF!,3,FALSE)</f>
        <v>#REF!</v>
      </c>
      <c r="E459" s="3" t="e">
        <f>VLOOKUP(A459,#REF!,17,FALSE)</f>
        <v>#REF!</v>
      </c>
      <c r="G459" t="e">
        <v>#N/A</v>
      </c>
      <c r="O459" s="46"/>
      <c r="P459" s="46"/>
    </row>
    <row r="460" spans="1:16" x14ac:dyDescent="0.25">
      <c r="A460" s="3" t="s">
        <v>514</v>
      </c>
      <c r="B460" s="4" t="e">
        <f>VLOOKUP(A460,#REF!,5,FALSE)</f>
        <v>#REF!</v>
      </c>
      <c r="C460" s="48" t="e">
        <f>VLOOKUP(A460,#REF!,19,FALSE)</f>
        <v>#REF!</v>
      </c>
      <c r="D460" s="3" t="e">
        <f>VLOOKUP(A460,#REF!,3,FALSE)</f>
        <v>#REF!</v>
      </c>
      <c r="E460" s="3" t="e">
        <f>VLOOKUP(A460,#REF!,17,FALSE)</f>
        <v>#REF!</v>
      </c>
      <c r="G460" t="e">
        <v>#N/A</v>
      </c>
      <c r="O460" s="46"/>
      <c r="P460" s="46"/>
    </row>
    <row r="461" spans="1:16" x14ac:dyDescent="0.25">
      <c r="A461" s="3" t="s">
        <v>515</v>
      </c>
      <c r="B461" s="4" t="e">
        <f>VLOOKUP(A461,#REF!,5,FALSE)</f>
        <v>#REF!</v>
      </c>
      <c r="C461" s="48" t="e">
        <f>VLOOKUP(A461,#REF!,19,FALSE)</f>
        <v>#REF!</v>
      </c>
      <c r="D461" s="3" t="e">
        <f>VLOOKUP(A461,#REF!,3,FALSE)</f>
        <v>#REF!</v>
      </c>
      <c r="E461" s="3" t="e">
        <f>VLOOKUP(A461,#REF!,17,FALSE)</f>
        <v>#REF!</v>
      </c>
      <c r="G461" t="e">
        <v>#N/A</v>
      </c>
      <c r="O461" s="46"/>
      <c r="P461" s="46"/>
    </row>
    <row r="462" spans="1:16" x14ac:dyDescent="0.25">
      <c r="A462" s="3" t="s">
        <v>516</v>
      </c>
      <c r="B462" s="4" t="e">
        <f>VLOOKUP(A462,#REF!,5,FALSE)</f>
        <v>#REF!</v>
      </c>
      <c r="C462" s="48" t="e">
        <f>VLOOKUP(A462,#REF!,19,FALSE)</f>
        <v>#REF!</v>
      </c>
      <c r="D462" s="3" t="e">
        <f>VLOOKUP(A462,#REF!,3,FALSE)</f>
        <v>#REF!</v>
      </c>
      <c r="E462" s="3" t="e">
        <f>VLOOKUP(A462,#REF!,17,FALSE)</f>
        <v>#REF!</v>
      </c>
      <c r="G462" t="e">
        <v>#N/A</v>
      </c>
      <c r="O462" s="46"/>
      <c r="P462" s="46"/>
    </row>
    <row r="463" spans="1:16" x14ac:dyDescent="0.25">
      <c r="A463" s="3" t="s">
        <v>517</v>
      </c>
      <c r="B463" s="4" t="e">
        <f>VLOOKUP(A463,#REF!,5,FALSE)</f>
        <v>#REF!</v>
      </c>
      <c r="C463" s="48" t="e">
        <f>VLOOKUP(A463,#REF!,19,FALSE)</f>
        <v>#REF!</v>
      </c>
      <c r="D463" s="3" t="e">
        <f>VLOOKUP(A463,#REF!,3,FALSE)</f>
        <v>#REF!</v>
      </c>
      <c r="E463" s="3" t="e">
        <f>VLOOKUP(A463,#REF!,17,FALSE)</f>
        <v>#REF!</v>
      </c>
      <c r="G463" t="e">
        <v>#N/A</v>
      </c>
      <c r="O463" s="46"/>
      <c r="P463" s="46"/>
    </row>
    <row r="464" spans="1:16" x14ac:dyDescent="0.25">
      <c r="A464" s="3" t="s">
        <v>518</v>
      </c>
      <c r="B464" s="4" t="e">
        <f>VLOOKUP(A464,#REF!,5,FALSE)</f>
        <v>#REF!</v>
      </c>
      <c r="C464" s="48" t="e">
        <f>VLOOKUP(A464,#REF!,19,FALSE)</f>
        <v>#REF!</v>
      </c>
      <c r="D464" s="3" t="e">
        <f>VLOOKUP(A464,#REF!,3,FALSE)</f>
        <v>#REF!</v>
      </c>
      <c r="E464" s="3" t="e">
        <f>VLOOKUP(A464,#REF!,17,FALSE)</f>
        <v>#REF!</v>
      </c>
      <c r="G464" t="e">
        <v>#N/A</v>
      </c>
      <c r="O464" s="46"/>
      <c r="P464" s="46"/>
    </row>
    <row r="465" spans="1:16" x14ac:dyDescent="0.25">
      <c r="A465" s="3" t="s">
        <v>519</v>
      </c>
      <c r="B465" s="4" t="e">
        <f>VLOOKUP(A465,#REF!,5,FALSE)</f>
        <v>#REF!</v>
      </c>
      <c r="C465" s="48" t="e">
        <f>VLOOKUP(A465,#REF!,19,FALSE)</f>
        <v>#REF!</v>
      </c>
      <c r="D465" s="3" t="e">
        <f>VLOOKUP(A465,#REF!,3,FALSE)</f>
        <v>#REF!</v>
      </c>
      <c r="E465" s="3" t="e">
        <f>VLOOKUP(A465,#REF!,17,FALSE)</f>
        <v>#REF!</v>
      </c>
      <c r="G465" t="e">
        <v>#N/A</v>
      </c>
      <c r="O465" s="46"/>
      <c r="P465" s="46"/>
    </row>
    <row r="466" spans="1:16" x14ac:dyDescent="0.25">
      <c r="A466" s="3" t="s">
        <v>520</v>
      </c>
      <c r="B466" s="4" t="e">
        <f>VLOOKUP(A466,#REF!,5,FALSE)</f>
        <v>#REF!</v>
      </c>
      <c r="C466" s="48" t="e">
        <f>VLOOKUP(A466,#REF!,19,FALSE)</f>
        <v>#REF!</v>
      </c>
      <c r="D466" s="3" t="e">
        <f>VLOOKUP(A466,#REF!,3,FALSE)</f>
        <v>#REF!</v>
      </c>
      <c r="E466" s="3" t="e">
        <f>VLOOKUP(A466,#REF!,17,FALSE)</f>
        <v>#REF!</v>
      </c>
      <c r="G466" t="e">
        <v>#N/A</v>
      </c>
      <c r="O466" s="46"/>
      <c r="P466" s="46"/>
    </row>
    <row r="467" spans="1:16" x14ac:dyDescent="0.25">
      <c r="A467" s="3" t="s">
        <v>521</v>
      </c>
      <c r="B467" s="4" t="e">
        <f>VLOOKUP(A467,#REF!,5,FALSE)</f>
        <v>#REF!</v>
      </c>
      <c r="C467" s="48" t="e">
        <f>VLOOKUP(A467,#REF!,19,FALSE)</f>
        <v>#REF!</v>
      </c>
      <c r="D467" s="3" t="e">
        <f>VLOOKUP(A467,#REF!,3,FALSE)</f>
        <v>#REF!</v>
      </c>
      <c r="E467" s="3" t="e">
        <f>VLOOKUP(A467,#REF!,17,FALSE)</f>
        <v>#REF!</v>
      </c>
      <c r="G467" t="e">
        <v>#N/A</v>
      </c>
      <c r="O467" s="46"/>
      <c r="P467" s="46"/>
    </row>
    <row r="468" spans="1:16" x14ac:dyDescent="0.25">
      <c r="A468" s="3" t="s">
        <v>522</v>
      </c>
      <c r="B468" s="4" t="e">
        <f>VLOOKUP(A468,#REF!,5,FALSE)</f>
        <v>#REF!</v>
      </c>
      <c r="C468" s="48" t="e">
        <f>VLOOKUP(A468,#REF!,19,FALSE)</f>
        <v>#REF!</v>
      </c>
      <c r="D468" s="3" t="e">
        <f>VLOOKUP(A468,#REF!,3,FALSE)</f>
        <v>#REF!</v>
      </c>
      <c r="E468" s="3" t="e">
        <f>VLOOKUP(A468,#REF!,17,FALSE)</f>
        <v>#REF!</v>
      </c>
      <c r="G468" t="e">
        <v>#N/A</v>
      </c>
      <c r="O468" s="46"/>
      <c r="P468" s="46"/>
    </row>
    <row r="469" spans="1:16" x14ac:dyDescent="0.25">
      <c r="A469" s="3" t="s">
        <v>523</v>
      </c>
      <c r="B469" s="4" t="e">
        <f>VLOOKUP(A469,#REF!,5,FALSE)</f>
        <v>#REF!</v>
      </c>
      <c r="C469" s="48" t="e">
        <f>VLOOKUP(A469,#REF!,19,FALSE)</f>
        <v>#REF!</v>
      </c>
      <c r="D469" s="3" t="e">
        <f>VLOOKUP(A469,#REF!,3,FALSE)</f>
        <v>#REF!</v>
      </c>
      <c r="E469" s="3" t="e">
        <f>VLOOKUP(A469,#REF!,17,FALSE)</f>
        <v>#REF!</v>
      </c>
      <c r="G469" t="e">
        <v>#N/A</v>
      </c>
      <c r="O469" s="46"/>
      <c r="P469" s="46"/>
    </row>
    <row r="470" spans="1:16" x14ac:dyDescent="0.25">
      <c r="A470" s="3" t="s">
        <v>524</v>
      </c>
      <c r="B470" s="4" t="e">
        <f>VLOOKUP(A470,#REF!,5,FALSE)</f>
        <v>#REF!</v>
      </c>
      <c r="C470" s="48" t="e">
        <f>VLOOKUP(A470,#REF!,19,FALSE)</f>
        <v>#REF!</v>
      </c>
      <c r="D470" s="3" t="e">
        <f>VLOOKUP(A470,#REF!,3,FALSE)</f>
        <v>#REF!</v>
      </c>
      <c r="E470" s="3" t="e">
        <f>VLOOKUP(A470,#REF!,17,FALSE)</f>
        <v>#REF!</v>
      </c>
      <c r="G470" t="e">
        <v>#N/A</v>
      </c>
      <c r="O470" s="46"/>
      <c r="P470" s="46"/>
    </row>
    <row r="471" spans="1:16" x14ac:dyDescent="0.25">
      <c r="A471" s="3" t="s">
        <v>525</v>
      </c>
      <c r="B471" s="4" t="e">
        <f>VLOOKUP(A471,#REF!,5,FALSE)</f>
        <v>#REF!</v>
      </c>
      <c r="C471" s="48" t="e">
        <f>VLOOKUP(A471,#REF!,19,FALSE)</f>
        <v>#REF!</v>
      </c>
      <c r="D471" s="3" t="e">
        <f>VLOOKUP(A471,#REF!,3,FALSE)</f>
        <v>#REF!</v>
      </c>
      <c r="E471" s="3" t="e">
        <f>VLOOKUP(A471,#REF!,17,FALSE)</f>
        <v>#REF!</v>
      </c>
      <c r="G471" t="e">
        <v>#N/A</v>
      </c>
      <c r="O471" s="46"/>
      <c r="P471" s="46"/>
    </row>
    <row r="472" spans="1:16" x14ac:dyDescent="0.25">
      <c r="A472" s="3" t="s">
        <v>526</v>
      </c>
      <c r="B472" s="4" t="e">
        <f>VLOOKUP(A472,#REF!,5,FALSE)</f>
        <v>#REF!</v>
      </c>
      <c r="C472" s="48" t="e">
        <f>VLOOKUP(A472,#REF!,19,FALSE)</f>
        <v>#REF!</v>
      </c>
      <c r="D472" s="3" t="e">
        <f>VLOOKUP(A472,#REF!,3,FALSE)</f>
        <v>#REF!</v>
      </c>
      <c r="E472" s="3" t="e">
        <f>VLOOKUP(A472,#REF!,17,FALSE)</f>
        <v>#REF!</v>
      </c>
      <c r="G472" t="e">
        <v>#N/A</v>
      </c>
      <c r="O472" s="46"/>
      <c r="P472" s="46"/>
    </row>
    <row r="473" spans="1:16" x14ac:dyDescent="0.25">
      <c r="A473" s="3" t="s">
        <v>527</v>
      </c>
      <c r="B473" s="4" t="e">
        <f>VLOOKUP(A473,#REF!,5,FALSE)</f>
        <v>#REF!</v>
      </c>
      <c r="C473" s="48" t="e">
        <f>VLOOKUP(A473,#REF!,19,FALSE)</f>
        <v>#REF!</v>
      </c>
      <c r="D473" s="3" t="e">
        <f>VLOOKUP(A473,#REF!,3,FALSE)</f>
        <v>#REF!</v>
      </c>
      <c r="E473" s="3" t="e">
        <f>VLOOKUP(A473,#REF!,17,FALSE)</f>
        <v>#REF!</v>
      </c>
      <c r="G473" t="e">
        <v>#N/A</v>
      </c>
      <c r="O473" s="46"/>
      <c r="P473" s="46"/>
    </row>
    <row r="474" spans="1:16" x14ac:dyDescent="0.25">
      <c r="A474" s="3" t="s">
        <v>528</v>
      </c>
      <c r="B474" s="4" t="e">
        <f>VLOOKUP(A474,#REF!,5,FALSE)</f>
        <v>#REF!</v>
      </c>
      <c r="C474" s="48" t="e">
        <f>VLOOKUP(A474,#REF!,19,FALSE)</f>
        <v>#REF!</v>
      </c>
      <c r="D474" s="3" t="e">
        <f>VLOOKUP(A474,#REF!,3,FALSE)</f>
        <v>#REF!</v>
      </c>
      <c r="E474" s="3" t="e">
        <f>VLOOKUP(A474,#REF!,17,FALSE)</f>
        <v>#REF!</v>
      </c>
      <c r="G474" t="e">
        <v>#N/A</v>
      </c>
      <c r="O474" s="46"/>
      <c r="P474" s="46"/>
    </row>
    <row r="475" spans="1:16" x14ac:dyDescent="0.25">
      <c r="A475" s="3" t="s">
        <v>529</v>
      </c>
      <c r="B475" s="4" t="e">
        <f>VLOOKUP(A475,#REF!,5,FALSE)</f>
        <v>#REF!</v>
      </c>
      <c r="C475" s="48" t="e">
        <f>VLOOKUP(A475,#REF!,19,FALSE)</f>
        <v>#REF!</v>
      </c>
      <c r="D475" s="3" t="e">
        <f>VLOOKUP(A475,#REF!,3,FALSE)</f>
        <v>#REF!</v>
      </c>
      <c r="E475" s="3" t="e">
        <f>VLOOKUP(A475,#REF!,17,FALSE)</f>
        <v>#REF!</v>
      </c>
      <c r="G475" t="e">
        <v>#N/A</v>
      </c>
      <c r="O475" s="46"/>
      <c r="P475" s="46"/>
    </row>
    <row r="476" spans="1:16" x14ac:dyDescent="0.25">
      <c r="A476" s="3" t="s">
        <v>530</v>
      </c>
      <c r="B476" s="4" t="e">
        <f>VLOOKUP(A476,#REF!,5,FALSE)</f>
        <v>#REF!</v>
      </c>
      <c r="C476" s="48" t="e">
        <f>VLOOKUP(A476,#REF!,19,FALSE)</f>
        <v>#REF!</v>
      </c>
      <c r="D476" s="3" t="e">
        <f>VLOOKUP(A476,#REF!,3,FALSE)</f>
        <v>#REF!</v>
      </c>
      <c r="E476" s="3" t="e">
        <f>VLOOKUP(A476,#REF!,17,FALSE)</f>
        <v>#REF!</v>
      </c>
      <c r="G476" t="e">
        <v>#N/A</v>
      </c>
      <c r="O476" s="46"/>
      <c r="P476" s="46"/>
    </row>
    <row r="477" spans="1:16" x14ac:dyDescent="0.25">
      <c r="A477" s="3" t="s">
        <v>531</v>
      </c>
      <c r="B477" s="4" t="e">
        <f>VLOOKUP(A477,#REF!,5,FALSE)</f>
        <v>#REF!</v>
      </c>
      <c r="C477" s="48" t="e">
        <f>VLOOKUP(A477,#REF!,19,FALSE)</f>
        <v>#REF!</v>
      </c>
      <c r="D477" s="3" t="e">
        <f>VLOOKUP(A477,#REF!,3,FALSE)</f>
        <v>#REF!</v>
      </c>
      <c r="E477" s="3" t="e">
        <f>VLOOKUP(A477,#REF!,17,FALSE)</f>
        <v>#REF!</v>
      </c>
      <c r="G477" t="e">
        <v>#N/A</v>
      </c>
      <c r="O477" s="46"/>
      <c r="P477" s="46"/>
    </row>
    <row r="478" spans="1:16" x14ac:dyDescent="0.25">
      <c r="A478" s="3" t="s">
        <v>532</v>
      </c>
      <c r="B478" s="4" t="e">
        <f>VLOOKUP(A478,#REF!,5,FALSE)</f>
        <v>#REF!</v>
      </c>
      <c r="C478" s="48" t="e">
        <f>VLOOKUP(A478,#REF!,19,FALSE)</f>
        <v>#REF!</v>
      </c>
      <c r="D478" s="3" t="e">
        <f>VLOOKUP(A478,#REF!,3,FALSE)</f>
        <v>#REF!</v>
      </c>
      <c r="E478" s="3" t="e">
        <f>VLOOKUP(A478,#REF!,17,FALSE)</f>
        <v>#REF!</v>
      </c>
      <c r="G478" t="e">
        <v>#N/A</v>
      </c>
      <c r="O478" s="46"/>
      <c r="P478" s="46"/>
    </row>
    <row r="479" spans="1:16" x14ac:dyDescent="0.25">
      <c r="A479" s="3" t="s">
        <v>533</v>
      </c>
      <c r="B479" s="4" t="e">
        <f>VLOOKUP(A479,#REF!,5,FALSE)</f>
        <v>#REF!</v>
      </c>
      <c r="C479" s="48" t="e">
        <f>VLOOKUP(A479,#REF!,19,FALSE)</f>
        <v>#REF!</v>
      </c>
      <c r="D479" s="3" t="e">
        <f>VLOOKUP(A479,#REF!,3,FALSE)</f>
        <v>#REF!</v>
      </c>
      <c r="E479" s="3" t="e">
        <f>VLOOKUP(A479,#REF!,17,FALSE)</f>
        <v>#REF!</v>
      </c>
      <c r="G479" t="e">
        <v>#N/A</v>
      </c>
      <c r="O479" s="46"/>
      <c r="P479" s="46"/>
    </row>
    <row r="480" spans="1:16" x14ac:dyDescent="0.25">
      <c r="A480" s="3" t="s">
        <v>534</v>
      </c>
      <c r="B480" s="4" t="e">
        <f>VLOOKUP(A480,#REF!,5,FALSE)</f>
        <v>#REF!</v>
      </c>
      <c r="C480" s="48" t="e">
        <f>VLOOKUP(A480,#REF!,19,FALSE)</f>
        <v>#REF!</v>
      </c>
      <c r="D480" s="3" t="e">
        <f>VLOOKUP(A480,#REF!,3,FALSE)</f>
        <v>#REF!</v>
      </c>
      <c r="E480" s="3" t="e">
        <f>VLOOKUP(A480,#REF!,17,FALSE)</f>
        <v>#REF!</v>
      </c>
      <c r="G480" t="e">
        <v>#N/A</v>
      </c>
      <c r="O480" s="46"/>
      <c r="P480" s="46"/>
    </row>
    <row r="481" spans="1:16" x14ac:dyDescent="0.25">
      <c r="A481" s="3" t="s">
        <v>535</v>
      </c>
      <c r="B481" s="4" t="e">
        <f>VLOOKUP(A481,#REF!,5,FALSE)</f>
        <v>#REF!</v>
      </c>
      <c r="C481" s="48" t="e">
        <f>VLOOKUP(A481,#REF!,19,FALSE)</f>
        <v>#REF!</v>
      </c>
      <c r="D481" s="3" t="e">
        <f>VLOOKUP(A481,#REF!,3,FALSE)</f>
        <v>#REF!</v>
      </c>
      <c r="E481" s="3" t="e">
        <f>VLOOKUP(A481,#REF!,17,FALSE)</f>
        <v>#REF!</v>
      </c>
      <c r="G481" t="e">
        <v>#N/A</v>
      </c>
      <c r="O481" s="46"/>
      <c r="P481" s="46"/>
    </row>
    <row r="482" spans="1:16" x14ac:dyDescent="0.25">
      <c r="A482" s="3" t="s">
        <v>536</v>
      </c>
      <c r="B482" s="4" t="e">
        <f>VLOOKUP(A482,#REF!,5,FALSE)</f>
        <v>#REF!</v>
      </c>
      <c r="C482" s="48" t="e">
        <f>VLOOKUP(A482,#REF!,19,FALSE)</f>
        <v>#REF!</v>
      </c>
      <c r="D482" s="3" t="e">
        <f>VLOOKUP(A482,#REF!,3,FALSE)</f>
        <v>#REF!</v>
      </c>
      <c r="E482" s="3" t="e">
        <f>VLOOKUP(A482,#REF!,17,FALSE)</f>
        <v>#REF!</v>
      </c>
      <c r="G482" t="e">
        <v>#N/A</v>
      </c>
      <c r="O482" s="46"/>
      <c r="P482" s="46"/>
    </row>
    <row r="483" spans="1:16" x14ac:dyDescent="0.25">
      <c r="A483" s="3" t="s">
        <v>537</v>
      </c>
      <c r="B483" s="4" t="e">
        <f>VLOOKUP(A483,#REF!,5,FALSE)</f>
        <v>#REF!</v>
      </c>
      <c r="C483" s="48" t="e">
        <f>VLOOKUP(A483,#REF!,19,FALSE)</f>
        <v>#REF!</v>
      </c>
      <c r="D483" s="3" t="e">
        <f>VLOOKUP(A483,#REF!,3,FALSE)</f>
        <v>#REF!</v>
      </c>
      <c r="E483" s="3" t="e">
        <f>VLOOKUP(A483,#REF!,17,FALSE)</f>
        <v>#REF!</v>
      </c>
      <c r="G483" t="e">
        <v>#N/A</v>
      </c>
      <c r="O483" s="46"/>
      <c r="P483" s="46"/>
    </row>
    <row r="484" spans="1:16" x14ac:dyDescent="0.25">
      <c r="A484" s="3" t="s">
        <v>538</v>
      </c>
      <c r="B484" s="4" t="e">
        <f>VLOOKUP(A484,#REF!,5,FALSE)</f>
        <v>#REF!</v>
      </c>
      <c r="C484" s="48" t="e">
        <f>VLOOKUP(A484,#REF!,19,FALSE)</f>
        <v>#REF!</v>
      </c>
      <c r="D484" s="3" t="e">
        <f>VLOOKUP(A484,#REF!,3,FALSE)</f>
        <v>#REF!</v>
      </c>
      <c r="E484" s="3" t="e">
        <f>VLOOKUP(A484,#REF!,17,FALSE)</f>
        <v>#REF!</v>
      </c>
      <c r="G484" t="e">
        <v>#N/A</v>
      </c>
      <c r="O484" s="46"/>
      <c r="P484" s="46"/>
    </row>
    <row r="485" spans="1:16" x14ac:dyDescent="0.25">
      <c r="A485" s="3" t="s">
        <v>539</v>
      </c>
      <c r="B485" s="4" t="e">
        <f>VLOOKUP(A485,#REF!,5,FALSE)</f>
        <v>#REF!</v>
      </c>
      <c r="C485" s="48" t="e">
        <f>VLOOKUP(A485,#REF!,19,FALSE)</f>
        <v>#REF!</v>
      </c>
      <c r="D485" s="3" t="e">
        <f>VLOOKUP(A485,#REF!,3,FALSE)</f>
        <v>#REF!</v>
      </c>
      <c r="E485" s="3" t="e">
        <f>VLOOKUP(A485,#REF!,17,FALSE)</f>
        <v>#REF!</v>
      </c>
      <c r="G485" t="e">
        <v>#N/A</v>
      </c>
      <c r="O485" s="46"/>
      <c r="P485" s="46"/>
    </row>
    <row r="486" spans="1:16" x14ac:dyDescent="0.25">
      <c r="A486" s="3" t="s">
        <v>540</v>
      </c>
      <c r="B486" s="4" t="e">
        <f>VLOOKUP(A486,#REF!,5,FALSE)</f>
        <v>#REF!</v>
      </c>
      <c r="C486" s="48" t="e">
        <f>VLOOKUP(A486,#REF!,19,FALSE)</f>
        <v>#REF!</v>
      </c>
      <c r="D486" s="3" t="e">
        <f>VLOOKUP(A486,#REF!,3,FALSE)</f>
        <v>#REF!</v>
      </c>
      <c r="E486" s="3" t="e">
        <f>VLOOKUP(A486,#REF!,17,FALSE)</f>
        <v>#REF!</v>
      </c>
      <c r="G486" t="e">
        <v>#N/A</v>
      </c>
      <c r="O486" s="46"/>
      <c r="P486" s="46"/>
    </row>
    <row r="487" spans="1:16" x14ac:dyDescent="0.25">
      <c r="A487" s="3" t="s">
        <v>541</v>
      </c>
      <c r="B487" s="4" t="e">
        <f>VLOOKUP(A487,#REF!,5,FALSE)</f>
        <v>#REF!</v>
      </c>
      <c r="C487" s="48" t="e">
        <f>VLOOKUP(A487,#REF!,19,FALSE)</f>
        <v>#REF!</v>
      </c>
      <c r="D487" s="3" t="e">
        <f>VLOOKUP(A487,#REF!,3,FALSE)</f>
        <v>#REF!</v>
      </c>
      <c r="E487" s="3" t="e">
        <f>VLOOKUP(A487,#REF!,17,FALSE)</f>
        <v>#REF!</v>
      </c>
      <c r="G487" t="e">
        <v>#N/A</v>
      </c>
      <c r="O487" s="46"/>
      <c r="P487" s="46"/>
    </row>
    <row r="488" spans="1:16" x14ac:dyDescent="0.25">
      <c r="A488" s="3" t="s">
        <v>542</v>
      </c>
      <c r="B488" s="4" t="e">
        <f>VLOOKUP(A488,#REF!,5,FALSE)</f>
        <v>#REF!</v>
      </c>
      <c r="C488" s="48" t="e">
        <f>VLOOKUP(A488,#REF!,19,FALSE)</f>
        <v>#REF!</v>
      </c>
      <c r="D488" s="3" t="e">
        <f>VLOOKUP(A488,#REF!,3,FALSE)</f>
        <v>#REF!</v>
      </c>
      <c r="E488" s="3" t="e">
        <f>VLOOKUP(A488,#REF!,17,FALSE)</f>
        <v>#REF!</v>
      </c>
      <c r="G488" t="e">
        <v>#N/A</v>
      </c>
      <c r="O488" s="46"/>
      <c r="P488" s="46"/>
    </row>
    <row r="489" spans="1:16" x14ac:dyDescent="0.25">
      <c r="A489" s="3" t="s">
        <v>543</v>
      </c>
      <c r="B489" s="4" t="e">
        <f>VLOOKUP(A489,#REF!,5,FALSE)</f>
        <v>#REF!</v>
      </c>
      <c r="C489" s="48" t="e">
        <f>VLOOKUP(A489,#REF!,19,FALSE)</f>
        <v>#REF!</v>
      </c>
      <c r="D489" s="3" t="e">
        <f>VLOOKUP(A489,#REF!,3,FALSE)</f>
        <v>#REF!</v>
      </c>
      <c r="E489" s="3" t="e">
        <f>VLOOKUP(A489,#REF!,17,FALSE)</f>
        <v>#REF!</v>
      </c>
      <c r="G489" t="e">
        <v>#N/A</v>
      </c>
      <c r="O489" s="46"/>
      <c r="P489" s="46"/>
    </row>
    <row r="490" spans="1:16" x14ac:dyDescent="0.25">
      <c r="A490" s="3" t="s">
        <v>544</v>
      </c>
      <c r="B490" s="4" t="e">
        <f>VLOOKUP(A490,#REF!,5,FALSE)</f>
        <v>#REF!</v>
      </c>
      <c r="C490" s="48" t="e">
        <f>VLOOKUP(A490,#REF!,19,FALSE)</f>
        <v>#REF!</v>
      </c>
      <c r="D490" s="3" t="e">
        <f>VLOOKUP(A490,#REF!,3,FALSE)</f>
        <v>#REF!</v>
      </c>
      <c r="E490" s="3" t="e">
        <f>VLOOKUP(A490,#REF!,17,FALSE)</f>
        <v>#REF!</v>
      </c>
      <c r="G490" t="e">
        <v>#N/A</v>
      </c>
      <c r="O490" s="46"/>
      <c r="P490" s="46"/>
    </row>
    <row r="491" spans="1:16" x14ac:dyDescent="0.25">
      <c r="A491" s="3" t="s">
        <v>545</v>
      </c>
      <c r="B491" s="4" t="e">
        <f>VLOOKUP(A491,#REF!,5,FALSE)</f>
        <v>#REF!</v>
      </c>
      <c r="C491" s="48" t="e">
        <f>VLOOKUP(A491,#REF!,19,FALSE)</f>
        <v>#REF!</v>
      </c>
      <c r="D491" s="3" t="e">
        <f>VLOOKUP(A491,#REF!,3,FALSE)</f>
        <v>#REF!</v>
      </c>
      <c r="E491" s="3" t="e">
        <f>VLOOKUP(A491,#REF!,17,FALSE)</f>
        <v>#REF!</v>
      </c>
      <c r="G491" t="e">
        <v>#N/A</v>
      </c>
      <c r="O491" s="46"/>
      <c r="P491" s="46"/>
    </row>
    <row r="492" spans="1:16" x14ac:dyDescent="0.25">
      <c r="A492" s="3" t="s">
        <v>546</v>
      </c>
      <c r="B492" s="4" t="e">
        <f>VLOOKUP(A492,#REF!,5,FALSE)</f>
        <v>#REF!</v>
      </c>
      <c r="C492" s="48" t="e">
        <f>VLOOKUP(A492,#REF!,19,FALSE)</f>
        <v>#REF!</v>
      </c>
      <c r="D492" s="3" t="e">
        <f>VLOOKUP(A492,#REF!,3,FALSE)</f>
        <v>#REF!</v>
      </c>
      <c r="E492" s="3" t="e">
        <f>VLOOKUP(A492,#REF!,17,FALSE)</f>
        <v>#REF!</v>
      </c>
      <c r="G492" t="e">
        <v>#N/A</v>
      </c>
      <c r="O492" s="46"/>
      <c r="P492" s="46"/>
    </row>
    <row r="493" spans="1:16" x14ac:dyDescent="0.25">
      <c r="A493" s="3" t="s">
        <v>547</v>
      </c>
      <c r="B493" s="4" t="e">
        <f>VLOOKUP(A493,#REF!,5,FALSE)</f>
        <v>#REF!</v>
      </c>
      <c r="C493" s="48" t="e">
        <f>VLOOKUP(A493,#REF!,19,FALSE)</f>
        <v>#REF!</v>
      </c>
      <c r="D493" s="3" t="e">
        <f>VLOOKUP(A493,#REF!,3,FALSE)</f>
        <v>#REF!</v>
      </c>
      <c r="E493" s="3" t="e">
        <f>VLOOKUP(A493,#REF!,17,FALSE)</f>
        <v>#REF!</v>
      </c>
      <c r="G493" t="e">
        <v>#N/A</v>
      </c>
      <c r="O493" s="46"/>
      <c r="P493" s="46"/>
    </row>
    <row r="494" spans="1:16" x14ac:dyDescent="0.25">
      <c r="A494" s="3" t="s">
        <v>548</v>
      </c>
      <c r="B494" s="4" t="e">
        <f>VLOOKUP(A494,#REF!,5,FALSE)</f>
        <v>#REF!</v>
      </c>
      <c r="C494" s="48" t="e">
        <f>VLOOKUP(A494,#REF!,19,FALSE)</f>
        <v>#REF!</v>
      </c>
      <c r="D494" s="3" t="e">
        <f>VLOOKUP(A494,#REF!,3,FALSE)</f>
        <v>#REF!</v>
      </c>
      <c r="E494" s="3" t="e">
        <f>VLOOKUP(A494,#REF!,17,FALSE)</f>
        <v>#REF!</v>
      </c>
      <c r="G494" t="e">
        <v>#N/A</v>
      </c>
      <c r="O494" s="46"/>
      <c r="P494" s="46"/>
    </row>
    <row r="495" spans="1:16" x14ac:dyDescent="0.25">
      <c r="A495" s="3" t="s">
        <v>549</v>
      </c>
      <c r="B495" s="4" t="e">
        <f>VLOOKUP(A495,#REF!,5,FALSE)</f>
        <v>#REF!</v>
      </c>
      <c r="C495" s="48" t="e">
        <f>VLOOKUP(A495,#REF!,19,FALSE)</f>
        <v>#REF!</v>
      </c>
      <c r="D495" s="3" t="e">
        <f>VLOOKUP(A495,#REF!,3,FALSE)</f>
        <v>#REF!</v>
      </c>
      <c r="E495" s="3" t="e">
        <f>VLOOKUP(A495,#REF!,17,FALSE)</f>
        <v>#REF!</v>
      </c>
      <c r="G495" t="e">
        <v>#N/A</v>
      </c>
      <c r="O495" s="46"/>
      <c r="P495" s="46"/>
    </row>
    <row r="496" spans="1:16" x14ac:dyDescent="0.25">
      <c r="A496" s="3" t="s">
        <v>550</v>
      </c>
      <c r="B496" s="4" t="e">
        <f>VLOOKUP(A496,#REF!,5,FALSE)</f>
        <v>#REF!</v>
      </c>
      <c r="C496" s="48" t="e">
        <f>VLOOKUP(A496,#REF!,19,FALSE)</f>
        <v>#REF!</v>
      </c>
      <c r="D496" s="3" t="e">
        <f>VLOOKUP(A496,#REF!,3,FALSE)</f>
        <v>#REF!</v>
      </c>
      <c r="E496" s="3" t="e">
        <f>VLOOKUP(A496,#REF!,17,FALSE)</f>
        <v>#REF!</v>
      </c>
      <c r="G496" t="e">
        <v>#N/A</v>
      </c>
      <c r="O496" s="46"/>
      <c r="P496" s="46"/>
    </row>
    <row r="497" spans="1:16" x14ac:dyDescent="0.25">
      <c r="A497" s="3" t="s">
        <v>551</v>
      </c>
      <c r="B497" s="4" t="e">
        <f>VLOOKUP(A497,#REF!,5,FALSE)</f>
        <v>#REF!</v>
      </c>
      <c r="C497" s="48" t="e">
        <f>VLOOKUP(A497,#REF!,19,FALSE)</f>
        <v>#REF!</v>
      </c>
      <c r="D497" s="3" t="e">
        <f>VLOOKUP(A497,#REF!,3,FALSE)</f>
        <v>#REF!</v>
      </c>
      <c r="E497" s="3" t="e">
        <f>VLOOKUP(A497,#REF!,17,FALSE)</f>
        <v>#REF!</v>
      </c>
      <c r="G497" t="e">
        <v>#N/A</v>
      </c>
      <c r="O497" s="46"/>
      <c r="P497" s="46"/>
    </row>
    <row r="498" spans="1:16" x14ac:dyDescent="0.25">
      <c r="A498" s="3" t="s">
        <v>552</v>
      </c>
      <c r="B498" s="4" t="e">
        <f>VLOOKUP(A498,#REF!,5,FALSE)</f>
        <v>#REF!</v>
      </c>
      <c r="C498" s="48" t="e">
        <f>VLOOKUP(A498,#REF!,19,FALSE)</f>
        <v>#REF!</v>
      </c>
      <c r="D498" s="3" t="e">
        <f>VLOOKUP(A498,#REF!,3,FALSE)</f>
        <v>#REF!</v>
      </c>
      <c r="E498" s="3" t="e">
        <f>VLOOKUP(A498,#REF!,17,FALSE)</f>
        <v>#REF!</v>
      </c>
      <c r="G498" t="e">
        <v>#N/A</v>
      </c>
      <c r="O498" s="46"/>
      <c r="P498" s="46"/>
    </row>
    <row r="499" spans="1:16" x14ac:dyDescent="0.25">
      <c r="A499" s="3" t="s">
        <v>553</v>
      </c>
      <c r="B499" s="4" t="e">
        <f>VLOOKUP(A499,#REF!,5,FALSE)</f>
        <v>#REF!</v>
      </c>
      <c r="C499" s="48" t="e">
        <f>VLOOKUP(A499,#REF!,19,FALSE)</f>
        <v>#REF!</v>
      </c>
      <c r="D499" s="3" t="e">
        <f>VLOOKUP(A499,#REF!,3,FALSE)</f>
        <v>#REF!</v>
      </c>
      <c r="E499" s="3" t="e">
        <f>VLOOKUP(A499,#REF!,17,FALSE)</f>
        <v>#REF!</v>
      </c>
      <c r="G499" t="e">
        <v>#N/A</v>
      </c>
      <c r="O499" s="46"/>
      <c r="P499" s="46"/>
    </row>
    <row r="500" spans="1:16" x14ac:dyDescent="0.25">
      <c r="A500" s="3" t="s">
        <v>554</v>
      </c>
      <c r="B500" s="4" t="e">
        <f>VLOOKUP(A500,#REF!,5,FALSE)</f>
        <v>#REF!</v>
      </c>
      <c r="C500" s="48" t="e">
        <f>VLOOKUP(A500,#REF!,19,FALSE)</f>
        <v>#REF!</v>
      </c>
      <c r="D500" s="3" t="e">
        <f>VLOOKUP(A500,#REF!,3,FALSE)</f>
        <v>#REF!</v>
      </c>
      <c r="E500" s="3" t="e">
        <f>VLOOKUP(A500,#REF!,17,FALSE)</f>
        <v>#REF!</v>
      </c>
      <c r="G500" t="e">
        <v>#N/A</v>
      </c>
      <c r="O500" s="46"/>
      <c r="P500" s="46"/>
    </row>
    <row r="501" spans="1:16" x14ac:dyDescent="0.25">
      <c r="A501" s="3" t="s">
        <v>555</v>
      </c>
      <c r="B501" s="4" t="e">
        <f>VLOOKUP(A501,#REF!,5,FALSE)</f>
        <v>#REF!</v>
      </c>
      <c r="C501" s="48" t="e">
        <f>VLOOKUP(A501,#REF!,19,FALSE)</f>
        <v>#REF!</v>
      </c>
      <c r="D501" s="3" t="e">
        <f>VLOOKUP(A501,#REF!,3,FALSE)</f>
        <v>#REF!</v>
      </c>
      <c r="E501" s="3" t="e">
        <f>VLOOKUP(A501,#REF!,17,FALSE)</f>
        <v>#REF!</v>
      </c>
      <c r="G501" t="e">
        <v>#N/A</v>
      </c>
      <c r="O501" s="46"/>
      <c r="P501" s="46"/>
    </row>
    <row r="502" spans="1:16" x14ac:dyDescent="0.25">
      <c r="A502" s="3"/>
      <c r="B502" s="4"/>
      <c r="C502" s="3"/>
      <c r="D502" s="3"/>
      <c r="G502" t="e">
        <v>#N/A</v>
      </c>
      <c r="O502" s="46"/>
      <c r="P502" s="46"/>
    </row>
    <row r="503" spans="1:16" x14ac:dyDescent="0.25">
      <c r="A503" s="3"/>
      <c r="B503" s="4"/>
      <c r="C503" s="3"/>
      <c r="D503" s="3"/>
      <c r="G503" t="e">
        <v>#N/A</v>
      </c>
      <c r="O503" s="46"/>
      <c r="P503" s="46"/>
    </row>
    <row r="504" spans="1:16" x14ac:dyDescent="0.25">
      <c r="A504" s="3"/>
      <c r="B504" s="4"/>
      <c r="C504" s="3"/>
      <c r="D504" s="3"/>
      <c r="G504" t="e">
        <v>#N/A</v>
      </c>
      <c r="O504" s="46"/>
      <c r="P504" s="46"/>
    </row>
    <row r="505" spans="1:16" x14ac:dyDescent="0.25">
      <c r="A505" s="3"/>
      <c r="B505" s="4"/>
      <c r="C505" s="3"/>
      <c r="D505" s="3"/>
      <c r="G505" t="e">
        <v>#N/A</v>
      </c>
      <c r="O505" s="46"/>
      <c r="P505" s="46"/>
    </row>
    <row r="506" spans="1:16" x14ac:dyDescent="0.25">
      <c r="A506" s="3"/>
      <c r="B506" s="4"/>
      <c r="C506" s="3"/>
      <c r="D506" s="3"/>
      <c r="G506" t="e">
        <v>#N/A</v>
      </c>
      <c r="O506" s="46"/>
      <c r="P506" s="46"/>
    </row>
    <row r="507" spans="1:16" x14ac:dyDescent="0.25">
      <c r="A507" s="3"/>
      <c r="B507" s="4"/>
      <c r="C507" s="3"/>
      <c r="D507" s="3"/>
      <c r="G507" t="e">
        <v>#N/A</v>
      </c>
      <c r="O507" s="46"/>
      <c r="P507" s="46"/>
    </row>
    <row r="508" spans="1:16" x14ac:dyDescent="0.25">
      <c r="A508" s="3"/>
      <c r="B508" s="4"/>
      <c r="C508" s="3"/>
      <c r="D508" s="3"/>
      <c r="G508" t="e">
        <v>#N/A</v>
      </c>
      <c r="O508" s="46"/>
      <c r="P508" s="46"/>
    </row>
    <row r="509" spans="1:16" x14ac:dyDescent="0.25">
      <c r="A509" s="3"/>
      <c r="B509" s="4"/>
      <c r="C509" s="3"/>
      <c r="D509" s="3"/>
      <c r="G509" t="e">
        <v>#N/A</v>
      </c>
      <c r="O509" s="46"/>
      <c r="P509" s="46"/>
    </row>
    <row r="510" spans="1:16" x14ac:dyDescent="0.25">
      <c r="A510" s="3"/>
      <c r="B510" s="4"/>
      <c r="C510" s="3"/>
      <c r="D510" s="3"/>
      <c r="G510" t="e">
        <v>#N/A</v>
      </c>
      <c r="O510" s="46"/>
      <c r="P510" s="46"/>
    </row>
    <row r="511" spans="1:16" x14ac:dyDescent="0.25">
      <c r="A511" s="3"/>
      <c r="B511" s="4"/>
      <c r="C511" s="3"/>
      <c r="D511" s="3"/>
      <c r="G511" t="e">
        <v>#N/A</v>
      </c>
      <c r="O511" s="46"/>
      <c r="P511" s="46"/>
    </row>
    <row r="512" spans="1:16" x14ac:dyDescent="0.25">
      <c r="A512" s="3"/>
      <c r="B512" s="4"/>
      <c r="C512" s="3"/>
      <c r="D512" s="3"/>
      <c r="G512" t="e">
        <v>#N/A</v>
      </c>
      <c r="O512" s="46"/>
      <c r="P512" s="46"/>
    </row>
    <row r="513" spans="1:16" x14ac:dyDescent="0.25">
      <c r="A513" s="3"/>
      <c r="B513" s="4"/>
      <c r="C513" s="3"/>
      <c r="D513" s="3"/>
      <c r="G513" t="e">
        <v>#N/A</v>
      </c>
      <c r="O513" s="46"/>
      <c r="P513" s="46"/>
    </row>
    <row r="514" spans="1:16" x14ac:dyDescent="0.25">
      <c r="A514" s="3"/>
      <c r="B514" s="4"/>
      <c r="C514" s="3"/>
      <c r="D514" s="3"/>
      <c r="G514" t="e">
        <v>#N/A</v>
      </c>
      <c r="O514" s="46"/>
      <c r="P514" s="46"/>
    </row>
    <row r="515" spans="1:16" x14ac:dyDescent="0.25">
      <c r="A515" s="3"/>
      <c r="B515" s="4"/>
      <c r="C515" s="3"/>
      <c r="D515" s="3"/>
      <c r="G515" t="e">
        <v>#N/A</v>
      </c>
      <c r="O515" s="46"/>
      <c r="P515" s="46"/>
    </row>
    <row r="516" spans="1:16" x14ac:dyDescent="0.25">
      <c r="A516" s="3"/>
      <c r="B516" s="4"/>
      <c r="C516" s="3"/>
      <c r="D516" s="3"/>
      <c r="G516" t="e">
        <v>#N/A</v>
      </c>
      <c r="O516" s="46"/>
      <c r="P516" s="46"/>
    </row>
    <row r="517" spans="1:16" x14ac:dyDescent="0.25">
      <c r="A517" s="5"/>
      <c r="B517" s="47"/>
      <c r="C517" s="5"/>
      <c r="D517" s="5"/>
      <c r="G517" t="e">
        <v>#N/A</v>
      </c>
      <c r="O517" s="46"/>
      <c r="P517" s="46"/>
    </row>
    <row r="518" spans="1:16" x14ac:dyDescent="0.25">
      <c r="O518" s="46"/>
      <c r="P518" s="46"/>
    </row>
    <row r="519" spans="1:16" x14ac:dyDescent="0.25">
      <c r="O519" s="46"/>
      <c r="P519" s="46"/>
    </row>
    <row r="520" spans="1:16" x14ac:dyDescent="0.25">
      <c r="O520" s="46"/>
      <c r="P520" s="46"/>
    </row>
    <row r="521" spans="1:16" x14ac:dyDescent="0.25">
      <c r="O521" s="46"/>
      <c r="P521" s="46"/>
    </row>
    <row r="522" spans="1:16" x14ac:dyDescent="0.25">
      <c r="O522" s="46"/>
      <c r="P522" s="46"/>
    </row>
    <row r="523" spans="1:16" x14ac:dyDescent="0.25">
      <c r="O523" s="46"/>
      <c r="P523" s="46"/>
    </row>
    <row r="524" spans="1:16" x14ac:dyDescent="0.25">
      <c r="O524" s="46"/>
      <c r="P524" s="46"/>
    </row>
    <row r="525" spans="1:16" x14ac:dyDescent="0.25">
      <c r="O525" s="46"/>
      <c r="P525" s="46"/>
    </row>
    <row r="526" spans="1:16" x14ac:dyDescent="0.25">
      <c r="O526" s="46"/>
      <c r="P526" s="46"/>
    </row>
    <row r="527" spans="1:16" x14ac:dyDescent="0.25">
      <c r="O527" s="46"/>
      <c r="P527" s="46"/>
    </row>
    <row r="528" spans="1:16" x14ac:dyDescent="0.25">
      <c r="O528" s="46"/>
      <c r="P528" s="46"/>
    </row>
    <row r="529" spans="15:16" x14ac:dyDescent="0.25">
      <c r="O529" s="46"/>
      <c r="P529" s="46"/>
    </row>
    <row r="530" spans="15:16" x14ac:dyDescent="0.25">
      <c r="O530" s="46"/>
      <c r="P530" s="46"/>
    </row>
    <row r="531" spans="15:16" x14ac:dyDescent="0.25">
      <c r="O531" s="46"/>
      <c r="P531" s="46"/>
    </row>
    <row r="532" spans="15:16" x14ac:dyDescent="0.25">
      <c r="O532" s="46"/>
      <c r="P532" s="46"/>
    </row>
    <row r="533" spans="15:16" x14ac:dyDescent="0.25">
      <c r="O533" s="46"/>
      <c r="P533" s="46"/>
    </row>
    <row r="534" spans="15:16" x14ac:dyDescent="0.25">
      <c r="O534" s="46"/>
      <c r="P534" s="46"/>
    </row>
    <row r="535" spans="15:16" x14ac:dyDescent="0.25">
      <c r="O535" s="46"/>
      <c r="P535" s="46"/>
    </row>
    <row r="536" spans="15:16" x14ac:dyDescent="0.25">
      <c r="O536" s="46"/>
      <c r="P536" s="46"/>
    </row>
    <row r="537" spans="15:16" x14ac:dyDescent="0.25">
      <c r="O537" s="46"/>
      <c r="P537" s="46"/>
    </row>
    <row r="538" spans="15:16" x14ac:dyDescent="0.25">
      <c r="O538" s="46"/>
      <c r="P538" s="46"/>
    </row>
    <row r="539" spans="15:16" x14ac:dyDescent="0.25">
      <c r="O539" s="46"/>
      <c r="P539" s="46"/>
    </row>
    <row r="540" spans="15:16" x14ac:dyDescent="0.25">
      <c r="O540" s="46"/>
      <c r="P540" s="46"/>
    </row>
    <row r="541" spans="15:16" x14ac:dyDescent="0.25">
      <c r="O541" s="46"/>
      <c r="P541" s="46"/>
    </row>
    <row r="542" spans="15:16" x14ac:dyDescent="0.25">
      <c r="O542" s="46"/>
      <c r="P542" s="46"/>
    </row>
    <row r="543" spans="15:16" x14ac:dyDescent="0.25">
      <c r="O543" s="46"/>
      <c r="P543" s="46"/>
    </row>
    <row r="544" spans="15:16" x14ac:dyDescent="0.25">
      <c r="O544" s="46"/>
      <c r="P544" s="46"/>
    </row>
    <row r="545" spans="15:16" x14ac:dyDescent="0.25">
      <c r="O545" s="46"/>
      <c r="P545" s="46"/>
    </row>
    <row r="546" spans="15:16" x14ac:dyDescent="0.25">
      <c r="O546" s="46"/>
      <c r="P546" s="46"/>
    </row>
    <row r="547" spans="15:16" x14ac:dyDescent="0.25">
      <c r="O547" s="46"/>
      <c r="P547" s="46"/>
    </row>
    <row r="548" spans="15:16" x14ac:dyDescent="0.25">
      <c r="O548" s="46"/>
      <c r="P548" s="46"/>
    </row>
    <row r="549" spans="15:16" x14ac:dyDescent="0.25">
      <c r="O549" s="46"/>
      <c r="P549" s="46"/>
    </row>
    <row r="550" spans="15:16" x14ac:dyDescent="0.25">
      <c r="O550" s="46"/>
      <c r="P550" s="46"/>
    </row>
    <row r="551" spans="15:16" x14ac:dyDescent="0.25">
      <c r="O551" s="46"/>
      <c r="P551" s="46"/>
    </row>
    <row r="552" spans="15:16" x14ac:dyDescent="0.25">
      <c r="O552" s="46"/>
      <c r="P552" s="46"/>
    </row>
    <row r="553" spans="15:16" x14ac:dyDescent="0.25">
      <c r="O553" s="46"/>
      <c r="P553" s="46"/>
    </row>
    <row r="554" spans="15:16" x14ac:dyDescent="0.25">
      <c r="O554" s="46"/>
      <c r="P554" s="46"/>
    </row>
    <row r="555" spans="15:16" x14ac:dyDescent="0.25">
      <c r="O555" s="46"/>
      <c r="P555" s="46"/>
    </row>
    <row r="556" spans="15:16" x14ac:dyDescent="0.25">
      <c r="O556" s="46"/>
      <c r="P556" s="46"/>
    </row>
    <row r="557" spans="15:16" x14ac:dyDescent="0.25">
      <c r="O557" s="46"/>
      <c r="P557" s="46"/>
    </row>
    <row r="558" spans="15:16" x14ac:dyDescent="0.25">
      <c r="O558" s="46"/>
      <c r="P558" s="46"/>
    </row>
    <row r="559" spans="15:16" x14ac:dyDescent="0.25">
      <c r="O559" s="46"/>
      <c r="P559" s="46"/>
    </row>
    <row r="560" spans="15:16" x14ac:dyDescent="0.25">
      <c r="O560" s="46"/>
      <c r="P560" s="46"/>
    </row>
    <row r="561" spans="15:16" x14ac:dyDescent="0.25">
      <c r="O561" s="46"/>
      <c r="P561" s="46"/>
    </row>
    <row r="562" spans="15:16" x14ac:dyDescent="0.25">
      <c r="O562" s="46"/>
      <c r="P562" s="46"/>
    </row>
    <row r="563" spans="15:16" x14ac:dyDescent="0.25">
      <c r="O563" s="46"/>
      <c r="P563" s="46"/>
    </row>
    <row r="564" spans="15:16" x14ac:dyDescent="0.25">
      <c r="O564" s="46"/>
      <c r="P564" s="46"/>
    </row>
    <row r="565" spans="15:16" x14ac:dyDescent="0.25">
      <c r="O565" s="46"/>
      <c r="P565" s="46"/>
    </row>
    <row r="566" spans="15:16" x14ac:dyDescent="0.25">
      <c r="O566" s="46"/>
      <c r="P566" s="46"/>
    </row>
    <row r="567" spans="15:16" x14ac:dyDescent="0.25">
      <c r="O567" s="46"/>
      <c r="P567" s="46"/>
    </row>
    <row r="568" spans="15:16" x14ac:dyDescent="0.25">
      <c r="O568" s="46"/>
      <c r="P568" s="46"/>
    </row>
    <row r="569" spans="15:16" x14ac:dyDescent="0.25">
      <c r="O569" s="46"/>
      <c r="P569" s="46"/>
    </row>
    <row r="570" spans="15:16" x14ac:dyDescent="0.25">
      <c r="O570" s="46"/>
      <c r="P570" s="46"/>
    </row>
    <row r="571" spans="15:16" x14ac:dyDescent="0.25">
      <c r="O571" s="46"/>
      <c r="P571" s="46"/>
    </row>
    <row r="572" spans="15:16" x14ac:dyDescent="0.25">
      <c r="O572" s="46"/>
      <c r="P572" s="46"/>
    </row>
    <row r="573" spans="15:16" x14ac:dyDescent="0.25">
      <c r="O573" s="46"/>
      <c r="P573" s="46"/>
    </row>
    <row r="574" spans="15:16" x14ac:dyDescent="0.25">
      <c r="O574" s="46"/>
      <c r="P574" s="46"/>
    </row>
    <row r="575" spans="15:16" x14ac:dyDescent="0.25">
      <c r="O575" s="46"/>
      <c r="P575" s="46"/>
    </row>
    <row r="576" spans="15:16" x14ac:dyDescent="0.25">
      <c r="O576" s="46"/>
      <c r="P576" s="46"/>
    </row>
    <row r="577" spans="15:16" x14ac:dyDescent="0.25">
      <c r="O577" s="46"/>
      <c r="P577" s="46"/>
    </row>
    <row r="578" spans="15:16" x14ac:dyDescent="0.25">
      <c r="O578" s="46"/>
      <c r="P578" s="46"/>
    </row>
    <row r="579" spans="15:16" x14ac:dyDescent="0.25">
      <c r="O579" s="46"/>
      <c r="P579" s="46"/>
    </row>
    <row r="580" spans="15:16" x14ac:dyDescent="0.25">
      <c r="O580" s="46"/>
      <c r="P580" s="46"/>
    </row>
    <row r="581" spans="15:16" x14ac:dyDescent="0.25">
      <c r="O581" s="46"/>
      <c r="P581" s="46"/>
    </row>
    <row r="582" spans="15:16" x14ac:dyDescent="0.25">
      <c r="O582" s="46"/>
      <c r="P582" s="46"/>
    </row>
    <row r="583" spans="15:16" x14ac:dyDescent="0.25">
      <c r="O583" s="46"/>
      <c r="P583" s="46"/>
    </row>
    <row r="584" spans="15:16" x14ac:dyDescent="0.25">
      <c r="O584" s="46"/>
      <c r="P584" s="46"/>
    </row>
    <row r="585" spans="15:16" x14ac:dyDescent="0.25">
      <c r="O585" s="46"/>
      <c r="P585" s="46"/>
    </row>
    <row r="586" spans="15:16" x14ac:dyDescent="0.25">
      <c r="O586" s="46"/>
      <c r="P586" s="46"/>
    </row>
    <row r="587" spans="15:16" x14ac:dyDescent="0.25">
      <c r="O587" s="46"/>
      <c r="P587" s="46"/>
    </row>
    <row r="588" spans="15:16" x14ac:dyDescent="0.25">
      <c r="O588" s="46"/>
      <c r="P588" s="46"/>
    </row>
    <row r="589" spans="15:16" x14ac:dyDescent="0.25">
      <c r="O589" s="46"/>
      <c r="P589" s="46"/>
    </row>
    <row r="590" spans="15:16" x14ac:dyDescent="0.25">
      <c r="O590" s="46"/>
      <c r="P590" s="46"/>
    </row>
    <row r="591" spans="15:16" x14ac:dyDescent="0.25">
      <c r="O591" s="46"/>
      <c r="P591" s="46"/>
    </row>
    <row r="592" spans="15:16" x14ac:dyDescent="0.25">
      <c r="O592" s="46"/>
      <c r="P592" s="46"/>
    </row>
    <row r="593" spans="15:16" x14ac:dyDescent="0.25">
      <c r="O593" s="46"/>
      <c r="P593" s="46"/>
    </row>
    <row r="594" spans="15:16" x14ac:dyDescent="0.25">
      <c r="O594" s="46"/>
      <c r="P594" s="46"/>
    </row>
    <row r="595" spans="15:16" x14ac:dyDescent="0.25">
      <c r="O595" s="46"/>
      <c r="P595" s="46"/>
    </row>
    <row r="596" spans="15:16" x14ac:dyDescent="0.25">
      <c r="O596" s="46"/>
      <c r="P596" s="46"/>
    </row>
    <row r="597" spans="15:16" x14ac:dyDescent="0.25">
      <c r="O597" s="46"/>
      <c r="P597" s="46"/>
    </row>
    <row r="598" spans="15:16" x14ac:dyDescent="0.25">
      <c r="O598" s="46"/>
      <c r="P598" s="46"/>
    </row>
    <row r="599" spans="15:16" x14ac:dyDescent="0.25">
      <c r="O599" s="46"/>
      <c r="P599" s="46"/>
    </row>
    <row r="600" spans="15:16" x14ac:dyDescent="0.25">
      <c r="O600" s="46"/>
      <c r="P600" s="46"/>
    </row>
    <row r="601" spans="15:16" x14ac:dyDescent="0.25">
      <c r="O601" s="46"/>
      <c r="P601" s="46"/>
    </row>
    <row r="602" spans="15:16" x14ac:dyDescent="0.25">
      <c r="O602" s="46"/>
      <c r="P602" s="46"/>
    </row>
    <row r="603" spans="15:16" x14ac:dyDescent="0.25">
      <c r="O603" s="46"/>
      <c r="P603" s="46"/>
    </row>
    <row r="604" spans="15:16" x14ac:dyDescent="0.25">
      <c r="O604" s="46"/>
      <c r="P604" s="46"/>
    </row>
    <row r="605" spans="15:16" x14ac:dyDescent="0.25">
      <c r="O605" s="46"/>
      <c r="P605" s="46"/>
    </row>
    <row r="606" spans="15:16" x14ac:dyDescent="0.25">
      <c r="O606" s="46"/>
      <c r="P606" s="46"/>
    </row>
    <row r="607" spans="15:16" x14ac:dyDescent="0.25">
      <c r="O607" s="46"/>
      <c r="P607" s="46"/>
    </row>
    <row r="608" spans="15:16" x14ac:dyDescent="0.25">
      <c r="O608" s="46"/>
      <c r="P608" s="46"/>
    </row>
    <row r="609" spans="15:16" x14ac:dyDescent="0.25">
      <c r="O609" s="46"/>
      <c r="P609" s="46"/>
    </row>
    <row r="610" spans="15:16" x14ac:dyDescent="0.25">
      <c r="O610" s="46"/>
      <c r="P610" s="46"/>
    </row>
    <row r="611" spans="15:16" x14ac:dyDescent="0.25">
      <c r="O611" s="46"/>
      <c r="P611" s="46"/>
    </row>
    <row r="612" spans="15:16" x14ac:dyDescent="0.25">
      <c r="O612" s="46"/>
      <c r="P612" s="46"/>
    </row>
    <row r="613" spans="15:16" x14ac:dyDescent="0.25">
      <c r="O613" s="46"/>
      <c r="P613" s="46"/>
    </row>
    <row r="614" spans="15:16" x14ac:dyDescent="0.25">
      <c r="O614" s="46"/>
      <c r="P614" s="46"/>
    </row>
    <row r="615" spans="15:16" x14ac:dyDescent="0.25">
      <c r="O615" s="46"/>
      <c r="P615" s="46"/>
    </row>
    <row r="616" spans="15:16" x14ac:dyDescent="0.25">
      <c r="O616" s="46"/>
      <c r="P616" s="46"/>
    </row>
    <row r="617" spans="15:16" x14ac:dyDescent="0.25">
      <c r="O617" s="46"/>
      <c r="P617" s="46"/>
    </row>
    <row r="618" spans="15:16" x14ac:dyDescent="0.25">
      <c r="O618" s="46"/>
      <c r="P618" s="46"/>
    </row>
    <row r="619" spans="15:16" x14ac:dyDescent="0.25">
      <c r="O619" s="46"/>
      <c r="P619" s="46"/>
    </row>
    <row r="620" spans="15:16" x14ac:dyDescent="0.25">
      <c r="O620" s="46"/>
      <c r="P620" s="46"/>
    </row>
    <row r="621" spans="15:16" x14ac:dyDescent="0.25">
      <c r="O621" s="46"/>
      <c r="P621" s="46"/>
    </row>
    <row r="622" spans="15:16" x14ac:dyDescent="0.25">
      <c r="O622" s="46"/>
      <c r="P622" s="46"/>
    </row>
    <row r="623" spans="15:16" x14ac:dyDescent="0.25">
      <c r="O623" s="46"/>
      <c r="P623" s="46"/>
    </row>
    <row r="624" spans="15:16" x14ac:dyDescent="0.25">
      <c r="O624" s="46"/>
      <c r="P624" s="46"/>
    </row>
    <row r="625" spans="15:16" x14ac:dyDescent="0.25">
      <c r="O625" s="46"/>
      <c r="P625" s="46"/>
    </row>
    <row r="626" spans="15:16" x14ac:dyDescent="0.25">
      <c r="O626" s="46"/>
      <c r="P626" s="46"/>
    </row>
    <row r="627" spans="15:16" x14ac:dyDescent="0.25">
      <c r="O627" s="46"/>
      <c r="P627" s="46"/>
    </row>
    <row r="628" spans="15:16" x14ac:dyDescent="0.25">
      <c r="O628" s="46"/>
      <c r="P628" s="46"/>
    </row>
    <row r="629" spans="15:16" x14ac:dyDescent="0.25">
      <c r="O629" s="46"/>
      <c r="P629" s="46"/>
    </row>
    <row r="630" spans="15:16" x14ac:dyDescent="0.25">
      <c r="O630" s="46"/>
      <c r="P630" s="46"/>
    </row>
    <row r="631" spans="15:16" x14ac:dyDescent="0.25">
      <c r="O631" s="46"/>
      <c r="P631" s="46"/>
    </row>
    <row r="632" spans="15:16" x14ac:dyDescent="0.25">
      <c r="O632" s="46"/>
      <c r="P632" s="46"/>
    </row>
    <row r="633" spans="15:16" x14ac:dyDescent="0.25">
      <c r="O633" s="46"/>
      <c r="P633" s="46"/>
    </row>
    <row r="634" spans="15:16" x14ac:dyDescent="0.25">
      <c r="O634" s="46"/>
      <c r="P634" s="46"/>
    </row>
    <row r="635" spans="15:16" x14ac:dyDescent="0.25">
      <c r="O635" s="46"/>
      <c r="P635" s="46"/>
    </row>
    <row r="636" spans="15:16" x14ac:dyDescent="0.25">
      <c r="O636" s="46"/>
      <c r="P636" s="46"/>
    </row>
    <row r="637" spans="15:16" x14ac:dyDescent="0.25">
      <c r="O637" s="46"/>
      <c r="P637" s="46"/>
    </row>
    <row r="638" spans="15:16" x14ac:dyDescent="0.25">
      <c r="O638" s="46"/>
      <c r="P638" s="46"/>
    </row>
    <row r="639" spans="15:16" x14ac:dyDescent="0.25">
      <c r="O639" s="46"/>
      <c r="P639" s="46"/>
    </row>
    <row r="640" spans="15:16" x14ac:dyDescent="0.25">
      <c r="O640" s="46"/>
      <c r="P640" s="46"/>
    </row>
    <row r="641" spans="15:16" x14ac:dyDescent="0.25">
      <c r="O641" s="46"/>
      <c r="P641" s="46"/>
    </row>
    <row r="642" spans="15:16" x14ac:dyDescent="0.25">
      <c r="O642" s="46"/>
      <c r="P642" s="46"/>
    </row>
    <row r="643" spans="15:16" x14ac:dyDescent="0.25">
      <c r="O643" s="46"/>
      <c r="P643" s="46"/>
    </row>
    <row r="644" spans="15:16" x14ac:dyDescent="0.25">
      <c r="O644" s="46"/>
      <c r="P644" s="46"/>
    </row>
    <row r="645" spans="15:16" x14ac:dyDescent="0.25">
      <c r="O645" s="46"/>
      <c r="P645" s="46"/>
    </row>
    <row r="646" spans="15:16" x14ac:dyDescent="0.25">
      <c r="O646" s="46"/>
      <c r="P646" s="46"/>
    </row>
    <row r="647" spans="15:16" x14ac:dyDescent="0.25">
      <c r="O647" s="46"/>
      <c r="P647" s="46"/>
    </row>
    <row r="648" spans="15:16" x14ac:dyDescent="0.25">
      <c r="O648" s="46"/>
      <c r="P648" s="46"/>
    </row>
    <row r="649" spans="15:16" x14ac:dyDescent="0.25">
      <c r="O649" s="46"/>
      <c r="P649" s="46"/>
    </row>
    <row r="650" spans="15:16" x14ac:dyDescent="0.25">
      <c r="O650" s="46"/>
      <c r="P650" s="46"/>
    </row>
    <row r="651" spans="15:16" x14ac:dyDescent="0.25">
      <c r="O651" s="46"/>
      <c r="P651" s="46"/>
    </row>
    <row r="652" spans="15:16" x14ac:dyDescent="0.25">
      <c r="O652" s="46"/>
      <c r="P652" s="46"/>
    </row>
    <row r="653" spans="15:16" x14ac:dyDescent="0.25">
      <c r="O653" s="46"/>
      <c r="P653" s="46"/>
    </row>
    <row r="654" spans="15:16" x14ac:dyDescent="0.25">
      <c r="O654" s="46"/>
      <c r="P654" s="46"/>
    </row>
    <row r="655" spans="15:16" x14ac:dyDescent="0.25">
      <c r="O655" s="46"/>
      <c r="P655" s="46"/>
    </row>
    <row r="656" spans="15:16" x14ac:dyDescent="0.25">
      <c r="O656" s="46"/>
      <c r="P656" s="46"/>
    </row>
    <row r="657" spans="15:16" x14ac:dyDescent="0.25">
      <c r="O657" s="46"/>
      <c r="P657" s="46"/>
    </row>
    <row r="658" spans="15:16" x14ac:dyDescent="0.25">
      <c r="O658" s="46"/>
      <c r="P658" s="46"/>
    </row>
    <row r="659" spans="15:16" x14ac:dyDescent="0.25">
      <c r="O659" s="46"/>
      <c r="P659" s="46"/>
    </row>
    <row r="660" spans="15:16" x14ac:dyDescent="0.25">
      <c r="O660" s="46"/>
      <c r="P660" s="46"/>
    </row>
    <row r="661" spans="15:16" x14ac:dyDescent="0.25">
      <c r="O661" s="46"/>
      <c r="P661" s="46"/>
    </row>
    <row r="662" spans="15:16" x14ac:dyDescent="0.25">
      <c r="O662" s="46"/>
      <c r="P662" s="46"/>
    </row>
    <row r="663" spans="15:16" x14ac:dyDescent="0.25">
      <c r="O663" s="46"/>
      <c r="P663" s="46"/>
    </row>
    <row r="664" spans="15:16" x14ac:dyDescent="0.25">
      <c r="O664" s="46"/>
      <c r="P664" s="46"/>
    </row>
    <row r="665" spans="15:16" x14ac:dyDescent="0.25">
      <c r="O665" s="46"/>
      <c r="P665" s="46"/>
    </row>
    <row r="666" spans="15:16" x14ac:dyDescent="0.25">
      <c r="O666" s="46"/>
      <c r="P666" s="46"/>
    </row>
    <row r="667" spans="15:16" x14ac:dyDescent="0.25">
      <c r="O667" s="46"/>
      <c r="P667" s="46"/>
    </row>
    <row r="668" spans="15:16" x14ac:dyDescent="0.25">
      <c r="O668" s="46"/>
      <c r="P668" s="46"/>
    </row>
    <row r="669" spans="15:16" x14ac:dyDescent="0.25">
      <c r="O669" s="46"/>
      <c r="P669" s="46"/>
    </row>
    <row r="670" spans="15:16" x14ac:dyDescent="0.25">
      <c r="O670" s="46"/>
      <c r="P670" s="46"/>
    </row>
    <row r="671" spans="15:16" x14ac:dyDescent="0.25">
      <c r="O671" s="46"/>
      <c r="P671" s="46"/>
    </row>
    <row r="672" spans="15:16" x14ac:dyDescent="0.25">
      <c r="O672" s="46"/>
      <c r="P672" s="46"/>
    </row>
    <row r="673" spans="15:16" x14ac:dyDescent="0.25">
      <c r="O673" s="46"/>
      <c r="P673" s="46"/>
    </row>
    <row r="674" spans="15:16" x14ac:dyDescent="0.25">
      <c r="O674" s="46"/>
      <c r="P674" s="46"/>
    </row>
    <row r="675" spans="15:16" x14ac:dyDescent="0.25">
      <c r="O675" s="46"/>
      <c r="P675" s="46"/>
    </row>
    <row r="676" spans="15:16" x14ac:dyDescent="0.25">
      <c r="O676" s="46"/>
      <c r="P676" s="46"/>
    </row>
    <row r="677" spans="15:16" x14ac:dyDescent="0.25">
      <c r="O677" s="46"/>
      <c r="P677" s="46"/>
    </row>
    <row r="678" spans="15:16" x14ac:dyDescent="0.25">
      <c r="O678" s="46"/>
      <c r="P678" s="46"/>
    </row>
    <row r="679" spans="15:16" x14ac:dyDescent="0.25">
      <c r="O679" s="46"/>
      <c r="P679" s="46"/>
    </row>
    <row r="680" spans="15:16" x14ac:dyDescent="0.25">
      <c r="O680" s="46"/>
      <c r="P680" s="46"/>
    </row>
    <row r="681" spans="15:16" x14ac:dyDescent="0.25">
      <c r="O681" s="46"/>
      <c r="P681" s="46"/>
    </row>
    <row r="682" spans="15:16" x14ac:dyDescent="0.25">
      <c r="O682" s="46"/>
      <c r="P682" s="46"/>
    </row>
    <row r="683" spans="15:16" x14ac:dyDescent="0.25">
      <c r="O683" s="46"/>
      <c r="P683" s="46"/>
    </row>
    <row r="684" spans="15:16" x14ac:dyDescent="0.25">
      <c r="O684" s="46"/>
      <c r="P684" s="46"/>
    </row>
    <row r="685" spans="15:16" x14ac:dyDescent="0.25">
      <c r="O685" s="46"/>
      <c r="P685" s="46"/>
    </row>
    <row r="686" spans="15:16" x14ac:dyDescent="0.25">
      <c r="O686" s="46"/>
      <c r="P686" s="46"/>
    </row>
    <row r="687" spans="15:16" x14ac:dyDescent="0.25">
      <c r="O687" s="46"/>
      <c r="P687" s="46"/>
    </row>
    <row r="688" spans="15:16" x14ac:dyDescent="0.25">
      <c r="O688" s="46"/>
      <c r="P688" s="46"/>
    </row>
    <row r="689" spans="15:16" x14ac:dyDescent="0.25">
      <c r="O689" s="46"/>
      <c r="P689" s="46"/>
    </row>
    <row r="690" spans="15:16" x14ac:dyDescent="0.25">
      <c r="O690" s="46"/>
      <c r="P690" s="46"/>
    </row>
    <row r="691" spans="15:16" x14ac:dyDescent="0.25">
      <c r="O691" s="46"/>
      <c r="P691" s="46"/>
    </row>
    <row r="692" spans="15:16" x14ac:dyDescent="0.25">
      <c r="O692" s="46"/>
      <c r="P692" s="46"/>
    </row>
    <row r="693" spans="15:16" x14ac:dyDescent="0.25">
      <c r="O693" s="46"/>
      <c r="P693" s="46"/>
    </row>
    <row r="694" spans="15:16" x14ac:dyDescent="0.25">
      <c r="O694" s="46"/>
      <c r="P694" s="46"/>
    </row>
    <row r="695" spans="15:16" x14ac:dyDescent="0.25">
      <c r="O695" s="46"/>
      <c r="P695" s="46"/>
    </row>
    <row r="696" spans="15:16" x14ac:dyDescent="0.25">
      <c r="O696" s="46"/>
      <c r="P696" s="46"/>
    </row>
    <row r="697" spans="15:16" x14ac:dyDescent="0.25">
      <c r="O697" s="46"/>
      <c r="P697" s="46"/>
    </row>
    <row r="698" spans="15:16" x14ac:dyDescent="0.25">
      <c r="O698" s="46"/>
      <c r="P698" s="46"/>
    </row>
    <row r="699" spans="15:16" x14ac:dyDescent="0.25">
      <c r="O699" s="46"/>
      <c r="P699" s="46"/>
    </row>
    <row r="700" spans="15:16" x14ac:dyDescent="0.25">
      <c r="O700" s="46"/>
      <c r="P700" s="46"/>
    </row>
    <row r="701" spans="15:16" x14ac:dyDescent="0.25">
      <c r="O701" s="46"/>
      <c r="P701" s="46"/>
    </row>
    <row r="702" spans="15:16" x14ac:dyDescent="0.25">
      <c r="O702" s="46"/>
      <c r="P702" s="46"/>
    </row>
    <row r="703" spans="15:16" x14ac:dyDescent="0.25">
      <c r="O703" s="46"/>
      <c r="P703" s="46"/>
    </row>
    <row r="704" spans="15:16" x14ac:dyDescent="0.25">
      <c r="O704" s="46"/>
      <c r="P704" s="46"/>
    </row>
    <row r="705" spans="15:16" x14ac:dyDescent="0.25">
      <c r="O705" s="46"/>
      <c r="P705" s="46"/>
    </row>
    <row r="706" spans="15:16" x14ac:dyDescent="0.25">
      <c r="O706" s="46"/>
      <c r="P706" s="46"/>
    </row>
    <row r="707" spans="15:16" x14ac:dyDescent="0.25">
      <c r="O707" s="46"/>
      <c r="P707" s="46"/>
    </row>
    <row r="708" spans="15:16" x14ac:dyDescent="0.25">
      <c r="O708" s="46"/>
      <c r="P708" s="46"/>
    </row>
    <row r="709" spans="15:16" x14ac:dyDescent="0.25">
      <c r="O709" s="46"/>
      <c r="P709" s="46"/>
    </row>
    <row r="710" spans="15:16" x14ac:dyDescent="0.25">
      <c r="O710" s="46"/>
      <c r="P710" s="46"/>
    </row>
    <row r="711" spans="15:16" x14ac:dyDescent="0.25">
      <c r="O711" s="46"/>
      <c r="P711" s="46"/>
    </row>
    <row r="712" spans="15:16" x14ac:dyDescent="0.25">
      <c r="O712" s="46"/>
      <c r="P712" s="46"/>
    </row>
    <row r="713" spans="15:16" x14ac:dyDescent="0.25">
      <c r="O713" s="46"/>
      <c r="P713" s="46"/>
    </row>
    <row r="714" spans="15:16" x14ac:dyDescent="0.25">
      <c r="O714" s="46"/>
      <c r="P714" s="46"/>
    </row>
    <row r="715" spans="15:16" x14ac:dyDescent="0.25">
      <c r="O715" s="46"/>
      <c r="P715" s="46"/>
    </row>
    <row r="716" spans="15:16" x14ac:dyDescent="0.25">
      <c r="O716" s="46"/>
      <c r="P716" s="46"/>
    </row>
    <row r="717" spans="15:16" x14ac:dyDescent="0.25">
      <c r="O717" s="46"/>
      <c r="P717" s="46"/>
    </row>
    <row r="718" spans="15:16" x14ac:dyDescent="0.25">
      <c r="O718" s="46"/>
      <c r="P718" s="46"/>
    </row>
    <row r="719" spans="15:16" x14ac:dyDescent="0.25">
      <c r="O719" s="46"/>
      <c r="P719" s="46"/>
    </row>
    <row r="720" spans="15:16" x14ac:dyDescent="0.25">
      <c r="O720" s="46"/>
      <c r="P720" s="46"/>
    </row>
    <row r="721" spans="15:16" x14ac:dyDescent="0.25">
      <c r="O721" s="46"/>
      <c r="P721" s="46"/>
    </row>
    <row r="722" spans="15:16" x14ac:dyDescent="0.25">
      <c r="O722" s="46"/>
      <c r="P722" s="46"/>
    </row>
    <row r="723" spans="15:16" x14ac:dyDescent="0.25">
      <c r="O723" s="46"/>
      <c r="P723" s="46"/>
    </row>
    <row r="724" spans="15:16" x14ac:dyDescent="0.25">
      <c r="O724" s="46"/>
      <c r="P724" s="46"/>
    </row>
    <row r="725" spans="15:16" x14ac:dyDescent="0.25">
      <c r="O725" s="46"/>
      <c r="P725" s="46"/>
    </row>
    <row r="726" spans="15:16" x14ac:dyDescent="0.25">
      <c r="O726" s="46"/>
      <c r="P726" s="46"/>
    </row>
    <row r="727" spans="15:16" x14ac:dyDescent="0.25">
      <c r="O727" s="46"/>
      <c r="P727" s="46"/>
    </row>
    <row r="728" spans="15:16" x14ac:dyDescent="0.25">
      <c r="O728" s="46"/>
      <c r="P728" s="46"/>
    </row>
    <row r="729" spans="15:16" x14ac:dyDescent="0.25">
      <c r="O729" s="46"/>
      <c r="P729" s="46"/>
    </row>
    <row r="730" spans="15:16" x14ac:dyDescent="0.25">
      <c r="O730" s="46"/>
      <c r="P730" s="46"/>
    </row>
    <row r="731" spans="15:16" x14ac:dyDescent="0.25">
      <c r="O731" s="46"/>
      <c r="P731" s="46"/>
    </row>
    <row r="732" spans="15:16" x14ac:dyDescent="0.25">
      <c r="O732" s="46"/>
      <c r="P732" s="46"/>
    </row>
    <row r="733" spans="15:16" x14ac:dyDescent="0.25">
      <c r="O733" s="46"/>
      <c r="P733" s="46"/>
    </row>
    <row r="734" spans="15:16" x14ac:dyDescent="0.25">
      <c r="O734" s="46"/>
      <c r="P734" s="46"/>
    </row>
    <row r="735" spans="15:16" x14ac:dyDescent="0.25">
      <c r="O735" s="46"/>
      <c r="P735" s="46"/>
    </row>
    <row r="736" spans="15:16" x14ac:dyDescent="0.25">
      <c r="O736" s="46"/>
      <c r="P736" s="46"/>
    </row>
    <row r="737" spans="15:16" x14ac:dyDescent="0.25">
      <c r="O737" s="46"/>
      <c r="P737" s="46"/>
    </row>
    <row r="738" spans="15:16" x14ac:dyDescent="0.25">
      <c r="O738" s="46"/>
      <c r="P738" s="46"/>
    </row>
    <row r="739" spans="15:16" x14ac:dyDescent="0.25">
      <c r="O739" s="46"/>
      <c r="P739" s="46"/>
    </row>
    <row r="740" spans="15:16" x14ac:dyDescent="0.25">
      <c r="O740" s="46"/>
      <c r="P740" s="46"/>
    </row>
    <row r="741" spans="15:16" x14ac:dyDescent="0.25">
      <c r="O741" s="46"/>
      <c r="P741" s="46"/>
    </row>
    <row r="742" spans="15:16" x14ac:dyDescent="0.25">
      <c r="O742" s="46"/>
      <c r="P742" s="46"/>
    </row>
    <row r="743" spans="15:16" x14ac:dyDescent="0.25">
      <c r="O743" s="46"/>
      <c r="P743" s="46"/>
    </row>
    <row r="744" spans="15:16" x14ac:dyDescent="0.25">
      <c r="O744" s="46"/>
      <c r="P744" s="46"/>
    </row>
    <row r="745" spans="15:16" x14ac:dyDescent="0.25">
      <c r="O745" s="46"/>
      <c r="P745" s="46"/>
    </row>
    <row r="746" spans="15:16" x14ac:dyDescent="0.25">
      <c r="O746" s="46"/>
      <c r="P746" s="46"/>
    </row>
    <row r="747" spans="15:16" x14ac:dyDescent="0.25">
      <c r="O747" s="46"/>
      <c r="P747" s="46"/>
    </row>
    <row r="748" spans="15:16" x14ac:dyDescent="0.25">
      <c r="O748" s="46"/>
      <c r="P748" s="46"/>
    </row>
    <row r="749" spans="15:16" x14ac:dyDescent="0.25">
      <c r="O749" s="46"/>
      <c r="P749" s="46"/>
    </row>
    <row r="750" spans="15:16" x14ac:dyDescent="0.25">
      <c r="O750" s="46"/>
      <c r="P750" s="46"/>
    </row>
    <row r="751" spans="15:16" x14ac:dyDescent="0.25">
      <c r="O751" s="46"/>
      <c r="P751" s="46"/>
    </row>
    <row r="752" spans="15:16" x14ac:dyDescent="0.25">
      <c r="O752" s="46"/>
      <c r="P752" s="46"/>
    </row>
    <row r="753" spans="15:16" x14ac:dyDescent="0.25">
      <c r="O753" s="46"/>
      <c r="P753" s="46"/>
    </row>
    <row r="754" spans="15:16" x14ac:dyDescent="0.25">
      <c r="O754" s="46"/>
      <c r="P754" s="46"/>
    </row>
    <row r="755" spans="15:16" x14ac:dyDescent="0.25">
      <c r="O755" s="46"/>
      <c r="P755" s="46"/>
    </row>
    <row r="756" spans="15:16" x14ac:dyDescent="0.25">
      <c r="O756" s="46"/>
      <c r="P756" s="46"/>
    </row>
    <row r="757" spans="15:16" x14ac:dyDescent="0.25">
      <c r="O757" s="46"/>
      <c r="P757" s="46"/>
    </row>
    <row r="758" spans="15:16" x14ac:dyDescent="0.25">
      <c r="O758" s="46"/>
      <c r="P758" s="46"/>
    </row>
    <row r="759" spans="15:16" x14ac:dyDescent="0.25">
      <c r="O759" s="46"/>
      <c r="P759" s="46"/>
    </row>
    <row r="760" spans="15:16" x14ac:dyDescent="0.25">
      <c r="O760" s="46"/>
      <c r="P760" s="46"/>
    </row>
    <row r="761" spans="15:16" x14ac:dyDescent="0.25">
      <c r="O761" s="46"/>
      <c r="P761" s="46"/>
    </row>
    <row r="762" spans="15:16" x14ac:dyDescent="0.25">
      <c r="O762" s="46"/>
      <c r="P762" s="46"/>
    </row>
    <row r="763" spans="15:16" x14ac:dyDescent="0.25">
      <c r="O763" s="46"/>
      <c r="P763" s="46"/>
    </row>
    <row r="764" spans="15:16" x14ac:dyDescent="0.25">
      <c r="O764" s="46"/>
      <c r="P764" s="46"/>
    </row>
    <row r="765" spans="15:16" x14ac:dyDescent="0.25">
      <c r="O765" s="46"/>
      <c r="P765" s="46"/>
    </row>
    <row r="766" spans="15:16" x14ac:dyDescent="0.25">
      <c r="O766" s="46"/>
      <c r="P766" s="46"/>
    </row>
    <row r="767" spans="15:16" x14ac:dyDescent="0.25">
      <c r="O767" s="46"/>
      <c r="P767" s="46"/>
    </row>
    <row r="768" spans="15:16" x14ac:dyDescent="0.25">
      <c r="O768" s="46"/>
      <c r="P768" s="46"/>
    </row>
    <row r="769" spans="15:16" x14ac:dyDescent="0.25">
      <c r="O769" s="46"/>
      <c r="P769" s="46"/>
    </row>
    <row r="770" spans="15:16" x14ac:dyDescent="0.25">
      <c r="O770" s="46"/>
      <c r="P770" s="46"/>
    </row>
    <row r="771" spans="15:16" x14ac:dyDescent="0.25">
      <c r="O771" s="46"/>
      <c r="P771" s="46"/>
    </row>
    <row r="772" spans="15:16" x14ac:dyDescent="0.25">
      <c r="O772" s="46"/>
      <c r="P772" s="46"/>
    </row>
    <row r="773" spans="15:16" x14ac:dyDescent="0.25">
      <c r="O773" s="46"/>
      <c r="P773" s="46"/>
    </row>
    <row r="774" spans="15:16" x14ac:dyDescent="0.25">
      <c r="O774" s="46"/>
      <c r="P774" s="46"/>
    </row>
    <row r="775" spans="15:16" x14ac:dyDescent="0.25">
      <c r="O775" s="46"/>
      <c r="P775" s="46"/>
    </row>
    <row r="776" spans="15:16" x14ac:dyDescent="0.25">
      <c r="O776" s="46"/>
      <c r="P776" s="46"/>
    </row>
    <row r="777" spans="15:16" x14ac:dyDescent="0.25">
      <c r="O777" s="46"/>
      <c r="P777" s="46"/>
    </row>
    <row r="778" spans="15:16" x14ac:dyDescent="0.25">
      <c r="O778" s="46"/>
      <c r="P778" s="46"/>
    </row>
    <row r="779" spans="15:16" x14ac:dyDescent="0.25">
      <c r="O779" s="46"/>
      <c r="P779" s="46"/>
    </row>
    <row r="780" spans="15:16" x14ac:dyDescent="0.25">
      <c r="O780" s="46"/>
      <c r="P780" s="46"/>
    </row>
    <row r="781" spans="15:16" x14ac:dyDescent="0.25">
      <c r="O781" s="46"/>
      <c r="P781" s="46"/>
    </row>
    <row r="782" spans="15:16" x14ac:dyDescent="0.25">
      <c r="O782" s="46"/>
      <c r="P782" s="46"/>
    </row>
    <row r="783" spans="15:16" x14ac:dyDescent="0.25">
      <c r="O783" s="46"/>
      <c r="P783" s="46"/>
    </row>
    <row r="784" spans="15:16" x14ac:dyDescent="0.25">
      <c r="O784" s="46"/>
      <c r="P784" s="46"/>
    </row>
    <row r="785" spans="15:16" x14ac:dyDescent="0.25">
      <c r="O785" s="46"/>
      <c r="P785" s="46"/>
    </row>
    <row r="786" spans="15:16" x14ac:dyDescent="0.25">
      <c r="O786" s="46"/>
      <c r="P786" s="46"/>
    </row>
    <row r="787" spans="15:16" x14ac:dyDescent="0.25">
      <c r="O787" s="46"/>
      <c r="P787" s="46"/>
    </row>
    <row r="788" spans="15:16" x14ac:dyDescent="0.25">
      <c r="O788" s="46"/>
      <c r="P788" s="46"/>
    </row>
    <row r="789" spans="15:16" x14ac:dyDescent="0.25">
      <c r="O789" s="46"/>
      <c r="P789" s="46"/>
    </row>
    <row r="790" spans="15:16" x14ac:dyDescent="0.25">
      <c r="O790" s="46"/>
      <c r="P790" s="46"/>
    </row>
    <row r="791" spans="15:16" x14ac:dyDescent="0.25">
      <c r="O791" s="46"/>
      <c r="P791" s="46"/>
    </row>
    <row r="792" spans="15:16" x14ac:dyDescent="0.25">
      <c r="O792" s="46"/>
      <c r="P792" s="46"/>
    </row>
    <row r="793" spans="15:16" x14ac:dyDescent="0.25">
      <c r="O793" s="46"/>
      <c r="P793" s="46"/>
    </row>
    <row r="794" spans="15:16" x14ac:dyDescent="0.25">
      <c r="O794" s="46"/>
      <c r="P794" s="46"/>
    </row>
    <row r="795" spans="15:16" x14ac:dyDescent="0.25">
      <c r="O795" s="46"/>
      <c r="P795" s="46"/>
    </row>
    <row r="796" spans="15:16" x14ac:dyDescent="0.25">
      <c r="O796" s="46"/>
      <c r="P796" s="46"/>
    </row>
    <row r="797" spans="15:16" x14ac:dyDescent="0.25">
      <c r="O797" s="46"/>
      <c r="P797" s="46"/>
    </row>
    <row r="798" spans="15:16" x14ac:dyDescent="0.25">
      <c r="O798" s="46"/>
      <c r="P798" s="46"/>
    </row>
    <row r="799" spans="15:16" x14ac:dyDescent="0.25">
      <c r="O799" s="46"/>
      <c r="P799" s="46"/>
    </row>
    <row r="800" spans="15:16" x14ac:dyDescent="0.25">
      <c r="O800" s="46"/>
      <c r="P800" s="46"/>
    </row>
    <row r="801" spans="15:16" x14ac:dyDescent="0.25">
      <c r="O801" s="46"/>
      <c r="P801" s="46"/>
    </row>
    <row r="802" spans="15:16" x14ac:dyDescent="0.25">
      <c r="O802" s="46"/>
      <c r="P802" s="46"/>
    </row>
    <row r="803" spans="15:16" x14ac:dyDescent="0.25">
      <c r="O803" s="46"/>
      <c r="P803" s="46"/>
    </row>
    <row r="804" spans="15:16" x14ac:dyDescent="0.25">
      <c r="O804" s="46"/>
      <c r="P804" s="46"/>
    </row>
    <row r="805" spans="15:16" x14ac:dyDescent="0.25">
      <c r="O805" s="46"/>
      <c r="P805" s="46"/>
    </row>
    <row r="806" spans="15:16" x14ac:dyDescent="0.25">
      <c r="O806" s="46"/>
      <c r="P806" s="46"/>
    </row>
    <row r="807" spans="15:16" x14ac:dyDescent="0.25">
      <c r="O807" s="46"/>
      <c r="P807" s="46"/>
    </row>
    <row r="808" spans="15:16" x14ac:dyDescent="0.25">
      <c r="O808" s="46"/>
      <c r="P808" s="46"/>
    </row>
    <row r="809" spans="15:16" x14ac:dyDescent="0.25">
      <c r="O809" s="46"/>
      <c r="P809" s="46"/>
    </row>
    <row r="810" spans="15:16" x14ac:dyDescent="0.25">
      <c r="O810" s="46"/>
      <c r="P810" s="46"/>
    </row>
    <row r="811" spans="15:16" x14ac:dyDescent="0.25">
      <c r="O811" s="46"/>
      <c r="P811" s="46"/>
    </row>
    <row r="812" spans="15:16" x14ac:dyDescent="0.25">
      <c r="O812" s="46"/>
      <c r="P812" s="46"/>
    </row>
    <row r="813" spans="15:16" x14ac:dyDescent="0.25">
      <c r="O813" s="46"/>
      <c r="P813" s="46"/>
    </row>
    <row r="814" spans="15:16" x14ac:dyDescent="0.25">
      <c r="O814" s="46"/>
      <c r="P814" s="46"/>
    </row>
    <row r="815" spans="15:16" x14ac:dyDescent="0.25">
      <c r="O815" s="46"/>
      <c r="P815" s="46"/>
    </row>
    <row r="816" spans="15:16" x14ac:dyDescent="0.25">
      <c r="O816" s="46"/>
      <c r="P816" s="46"/>
    </row>
    <row r="817" spans="15:16" x14ac:dyDescent="0.25">
      <c r="O817" s="46"/>
      <c r="P817" s="46"/>
    </row>
    <row r="818" spans="15:16" x14ac:dyDescent="0.25">
      <c r="O818" s="46"/>
      <c r="P818" s="46"/>
    </row>
    <row r="819" spans="15:16" x14ac:dyDescent="0.25">
      <c r="O819" s="46"/>
      <c r="P819" s="46"/>
    </row>
    <row r="820" spans="15:16" x14ac:dyDescent="0.25">
      <c r="O820" s="46"/>
      <c r="P820" s="46"/>
    </row>
    <row r="821" spans="15:16" x14ac:dyDescent="0.25">
      <c r="O821" s="46"/>
      <c r="P821" s="46"/>
    </row>
    <row r="822" spans="15:16" x14ac:dyDescent="0.25">
      <c r="O822" s="46"/>
      <c r="P822" s="46"/>
    </row>
    <row r="823" spans="15:16" x14ac:dyDescent="0.25">
      <c r="O823" s="46"/>
      <c r="P823" s="46"/>
    </row>
    <row r="824" spans="15:16" x14ac:dyDescent="0.25">
      <c r="O824" s="46"/>
      <c r="P824" s="46"/>
    </row>
    <row r="825" spans="15:16" x14ac:dyDescent="0.25">
      <c r="O825" s="46"/>
      <c r="P825" s="46"/>
    </row>
    <row r="826" spans="15:16" x14ac:dyDescent="0.25">
      <c r="O826" s="46"/>
      <c r="P826" s="46"/>
    </row>
    <row r="827" spans="15:16" x14ac:dyDescent="0.25">
      <c r="O827" s="46"/>
      <c r="P827" s="46"/>
    </row>
    <row r="828" spans="15:16" x14ac:dyDescent="0.25">
      <c r="O828" s="46"/>
      <c r="P828" s="46"/>
    </row>
    <row r="829" spans="15:16" x14ac:dyDescent="0.25">
      <c r="O829" s="46"/>
      <c r="P829" s="46"/>
    </row>
    <row r="830" spans="15:16" x14ac:dyDescent="0.25">
      <c r="O830" s="46"/>
      <c r="P830" s="46"/>
    </row>
    <row r="831" spans="15:16" x14ac:dyDescent="0.25">
      <c r="O831" s="46"/>
      <c r="P831" s="46"/>
    </row>
    <row r="832" spans="15:16" x14ac:dyDescent="0.25">
      <c r="O832" s="46"/>
      <c r="P832" s="46"/>
    </row>
    <row r="833" spans="15:16" x14ac:dyDescent="0.25">
      <c r="O833" s="46"/>
      <c r="P833" s="46"/>
    </row>
    <row r="834" spans="15:16" x14ac:dyDescent="0.25">
      <c r="O834" s="46"/>
      <c r="P834" s="46"/>
    </row>
    <row r="835" spans="15:16" x14ac:dyDescent="0.25">
      <c r="O835" s="46"/>
      <c r="P835" s="46"/>
    </row>
    <row r="836" spans="15:16" x14ac:dyDescent="0.25">
      <c r="O836" s="46"/>
      <c r="P836" s="46"/>
    </row>
    <row r="837" spans="15:16" x14ac:dyDescent="0.25">
      <c r="O837" s="46"/>
      <c r="P837" s="46"/>
    </row>
    <row r="838" spans="15:16" x14ac:dyDescent="0.25">
      <c r="O838" s="46"/>
      <c r="P838" s="46"/>
    </row>
    <row r="839" spans="15:16" x14ac:dyDescent="0.25">
      <c r="O839" s="46"/>
      <c r="P839" s="46"/>
    </row>
    <row r="840" spans="15:16" x14ac:dyDescent="0.25">
      <c r="O840" s="46"/>
      <c r="P840" s="46"/>
    </row>
    <row r="841" spans="15:16" x14ac:dyDescent="0.25">
      <c r="O841" s="46"/>
      <c r="P841" s="46"/>
    </row>
    <row r="842" spans="15:16" x14ac:dyDescent="0.25">
      <c r="O842" s="46"/>
      <c r="P842" s="46"/>
    </row>
    <row r="843" spans="15:16" x14ac:dyDescent="0.25">
      <c r="O843" s="46"/>
      <c r="P843" s="46"/>
    </row>
    <row r="844" spans="15:16" x14ac:dyDescent="0.25">
      <c r="O844" s="46"/>
      <c r="P844" s="46"/>
    </row>
    <row r="845" spans="15:16" x14ac:dyDescent="0.25">
      <c r="O845" s="46"/>
      <c r="P845" s="46"/>
    </row>
    <row r="846" spans="15:16" x14ac:dyDescent="0.25">
      <c r="O846" s="46"/>
      <c r="P846" s="46"/>
    </row>
    <row r="847" spans="15:16" x14ac:dyDescent="0.25">
      <c r="O847" s="46"/>
      <c r="P847" s="46"/>
    </row>
    <row r="848" spans="15:16" x14ac:dyDescent="0.25">
      <c r="O848" s="46"/>
      <c r="P848" s="46"/>
    </row>
    <row r="849" spans="15:16" x14ac:dyDescent="0.25">
      <c r="O849" s="46"/>
      <c r="P849" s="46"/>
    </row>
    <row r="850" spans="15:16" x14ac:dyDescent="0.25">
      <c r="O850" s="46"/>
      <c r="P850" s="46"/>
    </row>
    <row r="851" spans="15:16" x14ac:dyDescent="0.25">
      <c r="O851" s="46"/>
      <c r="P851" s="46"/>
    </row>
    <row r="852" spans="15:16" x14ac:dyDescent="0.25">
      <c r="O852" s="46"/>
      <c r="P852" s="46"/>
    </row>
    <row r="853" spans="15:16" x14ac:dyDescent="0.25">
      <c r="O853" s="46"/>
      <c r="P853" s="46"/>
    </row>
    <row r="854" spans="15:16" x14ac:dyDescent="0.25">
      <c r="O854" s="46"/>
      <c r="P854" s="46"/>
    </row>
    <row r="855" spans="15:16" x14ac:dyDescent="0.25">
      <c r="O855" s="46"/>
      <c r="P855" s="46"/>
    </row>
    <row r="856" spans="15:16" x14ac:dyDescent="0.25">
      <c r="O856" s="46"/>
      <c r="P856" s="46"/>
    </row>
    <row r="857" spans="15:16" x14ac:dyDescent="0.25">
      <c r="O857" s="46"/>
      <c r="P857" s="46"/>
    </row>
    <row r="858" spans="15:16" x14ac:dyDescent="0.25">
      <c r="O858" s="46"/>
      <c r="P858" s="46"/>
    </row>
    <row r="859" spans="15:16" x14ac:dyDescent="0.25">
      <c r="O859" s="46"/>
      <c r="P859" s="46"/>
    </row>
    <row r="860" spans="15:16" x14ac:dyDescent="0.25">
      <c r="O860" s="46"/>
      <c r="P860" s="46"/>
    </row>
    <row r="861" spans="15:16" x14ac:dyDescent="0.25">
      <c r="O861" s="46"/>
      <c r="P861" s="46"/>
    </row>
    <row r="862" spans="15:16" x14ac:dyDescent="0.25">
      <c r="O862" s="46"/>
      <c r="P862" s="46"/>
    </row>
    <row r="863" spans="15:16" x14ac:dyDescent="0.25">
      <c r="O863" s="46"/>
      <c r="P863" s="46"/>
    </row>
    <row r="864" spans="15:16" x14ac:dyDescent="0.25">
      <c r="O864" s="46"/>
      <c r="P864" s="46"/>
    </row>
    <row r="865" spans="15:16" x14ac:dyDescent="0.25">
      <c r="O865" s="46"/>
      <c r="P865" s="46"/>
    </row>
    <row r="866" spans="15:16" x14ac:dyDescent="0.25">
      <c r="O866" s="46"/>
      <c r="P866" s="46"/>
    </row>
    <row r="867" spans="15:16" x14ac:dyDescent="0.25">
      <c r="O867" s="46"/>
      <c r="P867" s="46"/>
    </row>
    <row r="868" spans="15:16" x14ac:dyDescent="0.25">
      <c r="O868" s="46"/>
      <c r="P868" s="46"/>
    </row>
    <row r="869" spans="15:16" x14ac:dyDescent="0.25">
      <c r="O869" s="46"/>
      <c r="P869" s="46"/>
    </row>
    <row r="870" spans="15:16" x14ac:dyDescent="0.25">
      <c r="O870" s="46"/>
      <c r="P870" s="46"/>
    </row>
    <row r="871" spans="15:16" x14ac:dyDescent="0.25">
      <c r="O871" s="46"/>
      <c r="P871" s="46"/>
    </row>
    <row r="872" spans="15:16" x14ac:dyDescent="0.25">
      <c r="O872" s="46"/>
      <c r="P872" s="46"/>
    </row>
    <row r="873" spans="15:16" x14ac:dyDescent="0.25">
      <c r="O873" s="46"/>
      <c r="P873" s="46"/>
    </row>
    <row r="874" spans="15:16" x14ac:dyDescent="0.25">
      <c r="O874" s="46"/>
      <c r="P874" s="46"/>
    </row>
    <row r="875" spans="15:16" x14ac:dyDescent="0.25">
      <c r="O875" s="46"/>
      <c r="P875" s="46"/>
    </row>
    <row r="876" spans="15:16" x14ac:dyDescent="0.25">
      <c r="O876" s="46"/>
      <c r="P876" s="46"/>
    </row>
    <row r="877" spans="15:16" x14ac:dyDescent="0.25">
      <c r="O877" s="46"/>
      <c r="P877" s="46"/>
    </row>
    <row r="878" spans="15:16" x14ac:dyDescent="0.25">
      <c r="O878" s="46"/>
      <c r="P878" s="46"/>
    </row>
    <row r="879" spans="15:16" x14ac:dyDescent="0.25">
      <c r="O879" s="46"/>
      <c r="P879" s="46"/>
    </row>
    <row r="880" spans="15:16" x14ac:dyDescent="0.25">
      <c r="O880" s="46"/>
      <c r="P880" s="46"/>
    </row>
    <row r="881" spans="15:16" x14ac:dyDescent="0.25">
      <c r="O881" s="46"/>
      <c r="P881" s="46"/>
    </row>
    <row r="882" spans="15:16" x14ac:dyDescent="0.25">
      <c r="O882" s="46"/>
      <c r="P882" s="46"/>
    </row>
    <row r="883" spans="15:16" x14ac:dyDescent="0.25">
      <c r="O883" s="46"/>
      <c r="P883" s="46"/>
    </row>
    <row r="884" spans="15:16" x14ac:dyDescent="0.25">
      <c r="O884" s="46"/>
      <c r="P884" s="46"/>
    </row>
    <row r="885" spans="15:16" x14ac:dyDescent="0.25">
      <c r="O885" s="46"/>
      <c r="P885" s="46"/>
    </row>
    <row r="886" spans="15:16" x14ac:dyDescent="0.25">
      <c r="O886" s="46"/>
      <c r="P886" s="46"/>
    </row>
    <row r="887" spans="15:16" x14ac:dyDescent="0.25">
      <c r="O887" s="46"/>
      <c r="P887" s="46"/>
    </row>
    <row r="888" spans="15:16" x14ac:dyDescent="0.25">
      <c r="O888" s="46"/>
      <c r="P888" s="46"/>
    </row>
    <row r="889" spans="15:16" x14ac:dyDescent="0.25">
      <c r="O889" s="46"/>
      <c r="P889" s="46"/>
    </row>
    <row r="890" spans="15:16" x14ac:dyDescent="0.25">
      <c r="O890" s="46"/>
      <c r="P890" s="46"/>
    </row>
    <row r="891" spans="15:16" x14ac:dyDescent="0.25">
      <c r="O891" s="46"/>
      <c r="P891" s="46"/>
    </row>
    <row r="892" spans="15:16" x14ac:dyDescent="0.25">
      <c r="O892" s="46"/>
      <c r="P892" s="46"/>
    </row>
    <row r="893" spans="15:16" x14ac:dyDescent="0.25">
      <c r="O893" s="46"/>
      <c r="P893" s="46"/>
    </row>
    <row r="894" spans="15:16" x14ac:dyDescent="0.25">
      <c r="O894" s="46"/>
      <c r="P894" s="46"/>
    </row>
    <row r="895" spans="15:16" x14ac:dyDescent="0.25">
      <c r="O895" s="46"/>
      <c r="P895" s="46"/>
    </row>
    <row r="896" spans="15:16" x14ac:dyDescent="0.25">
      <c r="O896" s="46"/>
      <c r="P896" s="46"/>
    </row>
    <row r="897" spans="15:16" x14ac:dyDescent="0.25">
      <c r="O897" s="46"/>
      <c r="P897" s="46"/>
    </row>
    <row r="898" spans="15:16" x14ac:dyDescent="0.25">
      <c r="O898" s="46"/>
      <c r="P898" s="46"/>
    </row>
    <row r="899" spans="15:16" x14ac:dyDescent="0.25">
      <c r="O899" s="46"/>
      <c r="P899" s="46"/>
    </row>
    <row r="900" spans="15:16" x14ac:dyDescent="0.25">
      <c r="O900" s="46"/>
      <c r="P900" s="46"/>
    </row>
    <row r="901" spans="15:16" x14ac:dyDescent="0.25">
      <c r="O901" s="46"/>
      <c r="P901" s="46"/>
    </row>
    <row r="902" spans="15:16" x14ac:dyDescent="0.25">
      <c r="O902" s="46"/>
      <c r="P902" s="46"/>
    </row>
    <row r="903" spans="15:16" x14ac:dyDescent="0.25">
      <c r="O903" s="46"/>
      <c r="P903" s="46"/>
    </row>
    <row r="904" spans="15:16" x14ac:dyDescent="0.25">
      <c r="O904" s="46"/>
      <c r="P904" s="46"/>
    </row>
    <row r="905" spans="15:16" x14ac:dyDescent="0.25">
      <c r="O905" s="46"/>
      <c r="P905" s="46"/>
    </row>
    <row r="906" spans="15:16" x14ac:dyDescent="0.25">
      <c r="O906" s="46"/>
      <c r="P906" s="46"/>
    </row>
    <row r="907" spans="15:16" x14ac:dyDescent="0.25">
      <c r="O907" s="46"/>
      <c r="P907" s="46"/>
    </row>
    <row r="908" spans="15:16" x14ac:dyDescent="0.25">
      <c r="O908" s="46"/>
      <c r="P908" s="46"/>
    </row>
    <row r="909" spans="15:16" x14ac:dyDescent="0.25">
      <c r="O909" s="46"/>
      <c r="P909" s="46"/>
    </row>
    <row r="910" spans="15:16" x14ac:dyDescent="0.25">
      <c r="O910" s="46"/>
      <c r="P910" s="46"/>
    </row>
    <row r="911" spans="15:16" x14ac:dyDescent="0.25">
      <c r="O911" s="46"/>
      <c r="P911" s="46"/>
    </row>
    <row r="912" spans="15:16" x14ac:dyDescent="0.25">
      <c r="O912" s="46"/>
      <c r="P912" s="46"/>
    </row>
    <row r="913" spans="15:16" x14ac:dyDescent="0.25">
      <c r="O913" s="46"/>
      <c r="P913" s="46"/>
    </row>
    <row r="914" spans="15:16" x14ac:dyDescent="0.25">
      <c r="O914" s="46"/>
      <c r="P914" s="46"/>
    </row>
    <row r="915" spans="15:16" x14ac:dyDescent="0.25">
      <c r="O915" s="46"/>
      <c r="P915" s="46"/>
    </row>
    <row r="916" spans="15:16" x14ac:dyDescent="0.25">
      <c r="O916" s="46"/>
      <c r="P916" s="46"/>
    </row>
    <row r="917" spans="15:16" x14ac:dyDescent="0.25">
      <c r="O917" s="46"/>
      <c r="P917" s="46"/>
    </row>
    <row r="918" spans="15:16" x14ac:dyDescent="0.25">
      <c r="O918" s="46"/>
      <c r="P918" s="46"/>
    </row>
    <row r="919" spans="15:16" x14ac:dyDescent="0.25">
      <c r="O919" s="46"/>
      <c r="P919" s="46"/>
    </row>
    <row r="920" spans="15:16" x14ac:dyDescent="0.25">
      <c r="O920" s="46"/>
      <c r="P920" s="46"/>
    </row>
    <row r="921" spans="15:16" x14ac:dyDescent="0.25">
      <c r="O921" s="46"/>
      <c r="P921" s="46"/>
    </row>
    <row r="922" spans="15:16" x14ac:dyDescent="0.25">
      <c r="O922" s="46"/>
      <c r="P922" s="46"/>
    </row>
    <row r="923" spans="15:16" x14ac:dyDescent="0.25">
      <c r="O923" s="46"/>
      <c r="P923" s="46"/>
    </row>
    <row r="924" spans="15:16" x14ac:dyDescent="0.25">
      <c r="O924" s="46"/>
      <c r="P924" s="46"/>
    </row>
    <row r="925" spans="15:16" x14ac:dyDescent="0.25">
      <c r="O925" s="46"/>
      <c r="P925" s="46"/>
    </row>
    <row r="926" spans="15:16" x14ac:dyDescent="0.25">
      <c r="O926" s="46"/>
      <c r="P926" s="46"/>
    </row>
    <row r="927" spans="15:16" x14ac:dyDescent="0.25">
      <c r="O927" s="46"/>
      <c r="P927" s="46"/>
    </row>
    <row r="928" spans="15:16" x14ac:dyDescent="0.25">
      <c r="O928" s="46"/>
      <c r="P928" s="46"/>
    </row>
    <row r="929" spans="15:16" x14ac:dyDescent="0.25">
      <c r="O929" s="46"/>
      <c r="P929" s="46"/>
    </row>
    <row r="930" spans="15:16" x14ac:dyDescent="0.25">
      <c r="O930" s="46"/>
      <c r="P930" s="46"/>
    </row>
    <row r="931" spans="15:16" x14ac:dyDescent="0.25">
      <c r="O931" s="46"/>
      <c r="P931" s="46"/>
    </row>
    <row r="932" spans="15:16" x14ac:dyDescent="0.25">
      <c r="O932" s="46"/>
      <c r="P932" s="46"/>
    </row>
    <row r="933" spans="15:16" x14ac:dyDescent="0.25">
      <c r="O933" s="46"/>
      <c r="P933" s="46"/>
    </row>
    <row r="934" spans="15:16" x14ac:dyDescent="0.25">
      <c r="O934" s="46"/>
      <c r="P934" s="46"/>
    </row>
    <row r="935" spans="15:16" x14ac:dyDescent="0.25">
      <c r="O935" s="46"/>
      <c r="P935" s="46"/>
    </row>
    <row r="936" spans="15:16" x14ac:dyDescent="0.25">
      <c r="O936" s="46"/>
      <c r="P936" s="46"/>
    </row>
    <row r="937" spans="15:16" x14ac:dyDescent="0.25">
      <c r="O937" s="46"/>
      <c r="P937" s="46"/>
    </row>
    <row r="938" spans="15:16" x14ac:dyDescent="0.25">
      <c r="O938" s="46"/>
      <c r="P938" s="46"/>
    </row>
    <row r="939" spans="15:16" x14ac:dyDescent="0.25">
      <c r="O939" s="46"/>
      <c r="P939" s="46"/>
    </row>
    <row r="940" spans="15:16" x14ac:dyDescent="0.25">
      <c r="O940" s="46"/>
      <c r="P940" s="46"/>
    </row>
    <row r="941" spans="15:16" x14ac:dyDescent="0.25">
      <c r="O941" s="46"/>
      <c r="P941" s="46"/>
    </row>
    <row r="942" spans="15:16" x14ac:dyDescent="0.25">
      <c r="O942" s="46"/>
      <c r="P942" s="46"/>
    </row>
    <row r="943" spans="15:16" x14ac:dyDescent="0.25">
      <c r="O943" s="46"/>
      <c r="P943" s="46"/>
    </row>
    <row r="944" spans="15:16" x14ac:dyDescent="0.25">
      <c r="O944" s="46"/>
      <c r="P944" s="46"/>
    </row>
    <row r="945" spans="15:16" x14ac:dyDescent="0.25">
      <c r="O945" s="46"/>
      <c r="P945" s="46"/>
    </row>
    <row r="946" spans="15:16" x14ac:dyDescent="0.25">
      <c r="O946" s="46"/>
      <c r="P946" s="46"/>
    </row>
    <row r="947" spans="15:16" x14ac:dyDescent="0.25">
      <c r="O947" s="46"/>
      <c r="P947" s="46"/>
    </row>
    <row r="948" spans="15:16" x14ac:dyDescent="0.25">
      <c r="O948" s="46"/>
      <c r="P948" s="46"/>
    </row>
    <row r="949" spans="15:16" x14ac:dyDescent="0.25">
      <c r="O949" s="46"/>
      <c r="P949" s="46"/>
    </row>
    <row r="950" spans="15:16" x14ac:dyDescent="0.25">
      <c r="O950" s="46"/>
      <c r="P950" s="46"/>
    </row>
    <row r="951" spans="15:16" x14ac:dyDescent="0.25">
      <c r="O951" s="46"/>
      <c r="P951" s="46"/>
    </row>
    <row r="952" spans="15:16" x14ac:dyDescent="0.25">
      <c r="O952" s="46"/>
      <c r="P952" s="46"/>
    </row>
    <row r="953" spans="15:16" x14ac:dyDescent="0.25">
      <c r="O953" s="46"/>
      <c r="P953" s="46"/>
    </row>
    <row r="954" spans="15:16" x14ac:dyDescent="0.25">
      <c r="O954" s="46"/>
      <c r="P954" s="46"/>
    </row>
    <row r="955" spans="15:16" x14ac:dyDescent="0.25">
      <c r="O955" s="46"/>
      <c r="P955" s="46"/>
    </row>
    <row r="956" spans="15:16" x14ac:dyDescent="0.25">
      <c r="O956" s="46"/>
      <c r="P956" s="46"/>
    </row>
    <row r="957" spans="15:16" x14ac:dyDescent="0.25">
      <c r="O957" s="46"/>
      <c r="P957" s="46"/>
    </row>
    <row r="958" spans="15:16" x14ac:dyDescent="0.25">
      <c r="O958" s="46"/>
      <c r="P958" s="46"/>
    </row>
    <row r="959" spans="15:16" x14ac:dyDescent="0.25">
      <c r="O959" s="46"/>
      <c r="P959" s="46"/>
    </row>
    <row r="960" spans="15:16" x14ac:dyDescent="0.25">
      <c r="O960" s="46"/>
      <c r="P960" s="46"/>
    </row>
    <row r="961" spans="15:16" x14ac:dyDescent="0.25">
      <c r="O961" s="46"/>
      <c r="P961" s="46"/>
    </row>
    <row r="962" spans="15:16" x14ac:dyDescent="0.25">
      <c r="O962" s="46"/>
      <c r="P962" s="46"/>
    </row>
    <row r="963" spans="15:16" x14ac:dyDescent="0.25">
      <c r="O963" s="46"/>
      <c r="P963" s="46"/>
    </row>
    <row r="964" spans="15:16" x14ac:dyDescent="0.25">
      <c r="O964" s="46"/>
      <c r="P964" s="46"/>
    </row>
    <row r="965" spans="15:16" x14ac:dyDescent="0.25">
      <c r="O965" s="46"/>
      <c r="P965" s="46"/>
    </row>
    <row r="966" spans="15:16" x14ac:dyDescent="0.25">
      <c r="O966" s="46"/>
      <c r="P966" s="46"/>
    </row>
    <row r="967" spans="15:16" x14ac:dyDescent="0.25">
      <c r="O967" s="46"/>
      <c r="P967" s="46"/>
    </row>
    <row r="968" spans="15:16" x14ac:dyDescent="0.25">
      <c r="O968" s="46"/>
      <c r="P968" s="46"/>
    </row>
    <row r="969" spans="15:16" x14ac:dyDescent="0.25">
      <c r="O969" s="46"/>
      <c r="P969" s="46"/>
    </row>
    <row r="970" spans="15:16" x14ac:dyDescent="0.25">
      <c r="O970" s="46"/>
      <c r="P970" s="46"/>
    </row>
    <row r="971" spans="15:16" x14ac:dyDescent="0.25">
      <c r="O971" s="46"/>
      <c r="P971" s="46"/>
    </row>
    <row r="972" spans="15:16" x14ac:dyDescent="0.25">
      <c r="O972" s="46"/>
      <c r="P972" s="46"/>
    </row>
    <row r="973" spans="15:16" x14ac:dyDescent="0.25">
      <c r="O973" s="46"/>
      <c r="P973" s="46"/>
    </row>
    <row r="974" spans="15:16" x14ac:dyDescent="0.25">
      <c r="O974" s="46"/>
      <c r="P974" s="46"/>
    </row>
    <row r="975" spans="15:16" x14ac:dyDescent="0.25">
      <c r="O975" s="46"/>
      <c r="P975" s="46"/>
    </row>
    <row r="976" spans="15:16" x14ac:dyDescent="0.25">
      <c r="O976" s="46"/>
      <c r="P976" s="46"/>
    </row>
    <row r="977" spans="15:16" x14ac:dyDescent="0.25">
      <c r="O977" s="46"/>
      <c r="P977" s="46"/>
    </row>
    <row r="978" spans="15:16" x14ac:dyDescent="0.25">
      <c r="O978" s="46"/>
      <c r="P978" s="46"/>
    </row>
    <row r="979" spans="15:16" x14ac:dyDescent="0.25">
      <c r="O979" s="46"/>
      <c r="P979" s="46"/>
    </row>
    <row r="980" spans="15:16" x14ac:dyDescent="0.25">
      <c r="O980" s="46"/>
      <c r="P980" s="46"/>
    </row>
    <row r="981" spans="15:16" x14ac:dyDescent="0.25">
      <c r="O981" s="46"/>
      <c r="P981" s="46"/>
    </row>
    <row r="982" spans="15:16" x14ac:dyDescent="0.25">
      <c r="O982" s="46"/>
      <c r="P982" s="46"/>
    </row>
    <row r="983" spans="15:16" x14ac:dyDescent="0.25">
      <c r="O983" s="46"/>
      <c r="P983" s="46"/>
    </row>
    <row r="984" spans="15:16" x14ac:dyDescent="0.25">
      <c r="O984" s="46"/>
      <c r="P984" s="46"/>
    </row>
    <row r="985" spans="15:16" x14ac:dyDescent="0.25">
      <c r="O985" s="46"/>
      <c r="P985" s="46"/>
    </row>
    <row r="986" spans="15:16" x14ac:dyDescent="0.25">
      <c r="O986" s="46"/>
      <c r="P986" s="46"/>
    </row>
    <row r="987" spans="15:16" x14ac:dyDescent="0.25">
      <c r="O987" s="46"/>
      <c r="P987" s="46"/>
    </row>
    <row r="988" spans="15:16" x14ac:dyDescent="0.25">
      <c r="O988" s="46"/>
      <c r="P988" s="46"/>
    </row>
    <row r="989" spans="15:16" x14ac:dyDescent="0.25">
      <c r="O989" s="46"/>
      <c r="P989" s="46"/>
    </row>
    <row r="990" spans="15:16" x14ac:dyDescent="0.25">
      <c r="O990" s="46"/>
      <c r="P990" s="46"/>
    </row>
    <row r="991" spans="15:16" x14ac:dyDescent="0.25">
      <c r="O991" s="46"/>
      <c r="P991" s="46"/>
    </row>
    <row r="992" spans="15:16" x14ac:dyDescent="0.25">
      <c r="O992" s="46"/>
      <c r="P992" s="46"/>
    </row>
    <row r="993" spans="15:16" x14ac:dyDescent="0.25">
      <c r="O993" s="46"/>
      <c r="P993" s="46"/>
    </row>
    <row r="994" spans="15:16" x14ac:dyDescent="0.25">
      <c r="O994" s="46"/>
      <c r="P994" s="46"/>
    </row>
    <row r="995" spans="15:16" x14ac:dyDescent="0.25">
      <c r="O995" s="46"/>
      <c r="P995" s="46"/>
    </row>
    <row r="996" spans="15:16" x14ac:dyDescent="0.25">
      <c r="O996" s="46"/>
      <c r="P996" s="46"/>
    </row>
    <row r="997" spans="15:16" x14ac:dyDescent="0.25">
      <c r="O997" s="46"/>
      <c r="P997" s="46"/>
    </row>
    <row r="998" spans="15:16" x14ac:dyDescent="0.25">
      <c r="O998" s="46"/>
      <c r="P998" s="46"/>
    </row>
    <row r="999" spans="15:16" x14ac:dyDescent="0.25">
      <c r="O999" s="46"/>
      <c r="P999" s="46"/>
    </row>
    <row r="1000" spans="15:16" x14ac:dyDescent="0.25">
      <c r="O1000" s="46"/>
      <c r="P1000" s="46"/>
    </row>
    <row r="1001" spans="15:16" x14ac:dyDescent="0.25">
      <c r="O1001" s="46"/>
      <c r="P1001" s="46"/>
    </row>
    <row r="1002" spans="15:16" x14ac:dyDescent="0.25">
      <c r="O1002" s="46"/>
      <c r="P1002" s="46"/>
    </row>
    <row r="1003" spans="15:16" x14ac:dyDescent="0.25">
      <c r="O1003" s="46"/>
      <c r="P1003" s="46"/>
    </row>
    <row r="1004" spans="15:16" x14ac:dyDescent="0.25">
      <c r="O1004" s="46"/>
      <c r="P1004" s="46"/>
    </row>
    <row r="1005" spans="15:16" x14ac:dyDescent="0.25">
      <c r="O1005" s="46"/>
      <c r="P1005" s="46"/>
    </row>
    <row r="1006" spans="15:16" x14ac:dyDescent="0.25">
      <c r="O1006" s="46"/>
      <c r="P1006" s="46"/>
    </row>
    <row r="1007" spans="15:16" x14ac:dyDescent="0.25">
      <c r="O1007" s="46"/>
      <c r="P1007" s="46"/>
    </row>
    <row r="1008" spans="15:16" x14ac:dyDescent="0.25">
      <c r="O1008" s="46"/>
      <c r="P1008" s="46"/>
    </row>
    <row r="1009" spans="15:16" x14ac:dyDescent="0.25">
      <c r="O1009" s="46"/>
      <c r="P1009" s="46"/>
    </row>
    <row r="1010" spans="15:16" x14ac:dyDescent="0.25">
      <c r="O1010" s="46"/>
      <c r="P1010" s="46"/>
    </row>
    <row r="1011" spans="15:16" x14ac:dyDescent="0.25">
      <c r="O1011" s="46"/>
      <c r="P1011" s="46"/>
    </row>
    <row r="1012" spans="15:16" x14ac:dyDescent="0.25">
      <c r="O1012" s="46"/>
      <c r="P1012" s="46"/>
    </row>
    <row r="1013" spans="15:16" x14ac:dyDescent="0.25">
      <c r="O1013" s="46"/>
      <c r="P1013" s="46"/>
    </row>
    <row r="1014" spans="15:16" x14ac:dyDescent="0.25">
      <c r="O1014" s="46"/>
      <c r="P1014" s="46"/>
    </row>
    <row r="1015" spans="15:16" x14ac:dyDescent="0.25">
      <c r="O1015" s="46"/>
      <c r="P1015" s="46"/>
    </row>
    <row r="1016" spans="15:16" x14ac:dyDescent="0.25">
      <c r="O1016" s="46"/>
      <c r="P1016" s="46"/>
    </row>
    <row r="1017" spans="15:16" x14ac:dyDescent="0.25">
      <c r="O1017" s="46"/>
      <c r="P1017" s="46"/>
    </row>
    <row r="1018" spans="15:16" x14ac:dyDescent="0.25">
      <c r="O1018" s="46"/>
      <c r="P1018" s="46"/>
    </row>
    <row r="1019" spans="15:16" x14ac:dyDescent="0.25">
      <c r="O1019" s="46"/>
      <c r="P1019" s="46"/>
    </row>
    <row r="1020" spans="15:16" x14ac:dyDescent="0.25">
      <c r="O1020" s="46"/>
      <c r="P1020" s="46"/>
    </row>
    <row r="1021" spans="15:16" x14ac:dyDescent="0.25">
      <c r="O1021" s="46"/>
      <c r="P1021" s="46"/>
    </row>
    <row r="1022" spans="15:16" x14ac:dyDescent="0.25">
      <c r="O1022" s="46"/>
      <c r="P1022" s="46"/>
    </row>
    <row r="1023" spans="15:16" x14ac:dyDescent="0.25">
      <c r="O1023" s="46"/>
      <c r="P1023" s="46"/>
    </row>
    <row r="1024" spans="15:16" x14ac:dyDescent="0.25">
      <c r="O1024" s="46"/>
      <c r="P1024" s="46"/>
    </row>
    <row r="1025" spans="15:16" x14ac:dyDescent="0.25">
      <c r="O1025" s="46"/>
      <c r="P1025" s="46"/>
    </row>
    <row r="1026" spans="15:16" x14ac:dyDescent="0.25">
      <c r="O1026" s="46"/>
      <c r="P1026" s="46"/>
    </row>
    <row r="1027" spans="15:16" x14ac:dyDescent="0.25">
      <c r="O1027" s="46"/>
      <c r="P1027" s="46"/>
    </row>
    <row r="1028" spans="15:16" x14ac:dyDescent="0.25">
      <c r="O1028" s="46"/>
      <c r="P1028" s="46"/>
    </row>
    <row r="1029" spans="15:16" x14ac:dyDescent="0.25">
      <c r="O1029" s="46"/>
      <c r="P1029" s="46"/>
    </row>
    <row r="1030" spans="15:16" x14ac:dyDescent="0.25">
      <c r="O1030" s="46"/>
      <c r="P1030" s="46"/>
    </row>
    <row r="1031" spans="15:16" x14ac:dyDescent="0.25">
      <c r="O1031" s="46"/>
      <c r="P1031" s="46"/>
    </row>
    <row r="1032" spans="15:16" x14ac:dyDescent="0.25">
      <c r="O1032" s="46"/>
      <c r="P1032" s="46"/>
    </row>
    <row r="1033" spans="15:16" x14ac:dyDescent="0.25">
      <c r="O1033" s="46"/>
      <c r="P1033" s="46"/>
    </row>
    <row r="1034" spans="15:16" x14ac:dyDescent="0.25">
      <c r="O1034" s="46"/>
      <c r="P1034" s="46"/>
    </row>
    <row r="1035" spans="15:16" x14ac:dyDescent="0.25">
      <c r="O1035" s="46"/>
      <c r="P1035" s="46"/>
    </row>
    <row r="1036" spans="15:16" x14ac:dyDescent="0.25">
      <c r="O1036" s="46"/>
      <c r="P1036" s="46"/>
    </row>
    <row r="1037" spans="15:16" x14ac:dyDescent="0.25">
      <c r="O1037" s="46"/>
      <c r="P1037" s="46"/>
    </row>
    <row r="1038" spans="15:16" x14ac:dyDescent="0.25">
      <c r="O1038" s="46"/>
      <c r="P1038" s="46"/>
    </row>
    <row r="1039" spans="15:16" x14ac:dyDescent="0.25">
      <c r="O1039" s="46"/>
      <c r="P1039" s="46"/>
    </row>
    <row r="1040" spans="15:16" x14ac:dyDescent="0.25">
      <c r="O1040" s="46"/>
      <c r="P1040" s="46"/>
    </row>
    <row r="1041" spans="15:16" x14ac:dyDescent="0.25">
      <c r="O1041" s="46"/>
      <c r="P1041" s="46"/>
    </row>
    <row r="1042" spans="15:16" x14ac:dyDescent="0.25">
      <c r="O1042" s="46"/>
      <c r="P1042" s="46"/>
    </row>
    <row r="1043" spans="15:16" x14ac:dyDescent="0.25">
      <c r="O1043" s="46"/>
      <c r="P1043" s="46"/>
    </row>
    <row r="1044" spans="15:16" x14ac:dyDescent="0.25">
      <c r="O1044" s="46"/>
      <c r="P1044" s="46"/>
    </row>
    <row r="1045" spans="15:16" x14ac:dyDescent="0.25">
      <c r="O1045" s="46"/>
      <c r="P1045" s="46"/>
    </row>
    <row r="1046" spans="15:16" x14ac:dyDescent="0.25">
      <c r="O1046" s="46"/>
      <c r="P1046" s="46"/>
    </row>
    <row r="1047" spans="15:16" x14ac:dyDescent="0.25">
      <c r="O1047" s="46"/>
      <c r="P1047" s="46"/>
    </row>
    <row r="1048" spans="15:16" x14ac:dyDescent="0.25">
      <c r="O1048" s="46"/>
      <c r="P1048" s="46"/>
    </row>
    <row r="1049" spans="15:16" x14ac:dyDescent="0.25">
      <c r="O1049" s="46"/>
      <c r="P1049" s="46"/>
    </row>
    <row r="1050" spans="15:16" x14ac:dyDescent="0.25">
      <c r="O1050" s="46"/>
      <c r="P1050" s="46"/>
    </row>
    <row r="1051" spans="15:16" x14ac:dyDescent="0.25">
      <c r="O1051" s="46"/>
      <c r="P1051" s="46"/>
    </row>
    <row r="1052" spans="15:16" x14ac:dyDescent="0.25">
      <c r="O1052" s="46"/>
      <c r="P1052" s="46"/>
    </row>
    <row r="1053" spans="15:16" x14ac:dyDescent="0.25">
      <c r="O1053" s="46"/>
      <c r="P1053" s="46"/>
    </row>
    <row r="1054" spans="15:16" x14ac:dyDescent="0.25">
      <c r="O1054" s="46"/>
      <c r="P1054" s="46"/>
    </row>
    <row r="1055" spans="15:16" x14ac:dyDescent="0.25">
      <c r="O1055" s="46"/>
      <c r="P1055" s="46"/>
    </row>
    <row r="1056" spans="15:16" x14ac:dyDescent="0.25">
      <c r="O1056" s="46"/>
      <c r="P1056" s="46"/>
    </row>
    <row r="1057" spans="15:16" x14ac:dyDescent="0.25">
      <c r="O1057" s="46"/>
      <c r="P1057" s="46"/>
    </row>
    <row r="1058" spans="15:16" x14ac:dyDescent="0.25">
      <c r="O1058" s="46"/>
      <c r="P1058" s="46"/>
    </row>
    <row r="1059" spans="15:16" x14ac:dyDescent="0.25">
      <c r="O1059" s="46"/>
      <c r="P1059" s="46"/>
    </row>
    <row r="1060" spans="15:16" x14ac:dyDescent="0.25">
      <c r="O1060" s="46"/>
      <c r="P1060" s="46"/>
    </row>
    <row r="1061" spans="15:16" x14ac:dyDescent="0.25">
      <c r="O1061" s="46"/>
      <c r="P1061" s="46"/>
    </row>
    <row r="1062" spans="15:16" x14ac:dyDescent="0.25">
      <c r="O1062" s="46"/>
      <c r="P1062" s="46"/>
    </row>
    <row r="1063" spans="15:16" x14ac:dyDescent="0.25">
      <c r="O1063" s="46"/>
      <c r="P1063" s="46"/>
    </row>
    <row r="1064" spans="15:16" x14ac:dyDescent="0.25">
      <c r="O1064" s="46"/>
      <c r="P1064" s="46"/>
    </row>
    <row r="1065" spans="15:16" x14ac:dyDescent="0.25">
      <c r="O1065" s="46"/>
      <c r="P1065" s="46"/>
    </row>
    <row r="1066" spans="15:16" x14ac:dyDescent="0.25">
      <c r="O1066" s="46"/>
      <c r="P1066" s="46"/>
    </row>
    <row r="1067" spans="15:16" x14ac:dyDescent="0.25">
      <c r="O1067" s="46"/>
      <c r="P1067" s="46"/>
    </row>
    <row r="1068" spans="15:16" x14ac:dyDescent="0.25">
      <c r="O1068" s="46"/>
      <c r="P1068" s="46"/>
    </row>
    <row r="1069" spans="15:16" x14ac:dyDescent="0.25">
      <c r="O1069" s="46"/>
      <c r="P1069" s="46"/>
    </row>
    <row r="1070" spans="15:16" x14ac:dyDescent="0.25">
      <c r="O1070" s="46"/>
      <c r="P1070" s="46"/>
    </row>
    <row r="1071" spans="15:16" x14ac:dyDescent="0.25">
      <c r="O1071" s="46"/>
      <c r="P1071" s="46"/>
    </row>
    <row r="1072" spans="15:16" x14ac:dyDescent="0.25">
      <c r="O1072" s="46"/>
      <c r="P1072" s="46"/>
    </row>
    <row r="1073" spans="15:16" x14ac:dyDescent="0.25">
      <c r="O1073" s="46"/>
      <c r="P1073" s="46"/>
    </row>
    <row r="1074" spans="15:16" x14ac:dyDescent="0.25">
      <c r="O1074" s="46"/>
      <c r="P1074" s="46"/>
    </row>
    <row r="1075" spans="15:16" x14ac:dyDescent="0.25">
      <c r="O1075" s="46"/>
      <c r="P1075" s="46"/>
    </row>
    <row r="1076" spans="15:16" x14ac:dyDescent="0.25">
      <c r="O1076" s="46"/>
      <c r="P1076" s="46"/>
    </row>
    <row r="1077" spans="15:16" x14ac:dyDescent="0.25">
      <c r="O1077" s="46"/>
      <c r="P1077" s="46"/>
    </row>
    <row r="1078" spans="15:16" x14ac:dyDescent="0.25">
      <c r="O1078" s="46"/>
      <c r="P1078" s="46"/>
    </row>
    <row r="1079" spans="15:16" x14ac:dyDescent="0.25">
      <c r="O1079" s="46"/>
      <c r="P1079" s="46"/>
    </row>
    <row r="1080" spans="15:16" x14ac:dyDescent="0.25">
      <c r="O1080" s="46"/>
      <c r="P1080" s="46"/>
    </row>
    <row r="1081" spans="15:16" x14ac:dyDescent="0.25">
      <c r="O1081" s="46"/>
      <c r="P1081" s="46"/>
    </row>
    <row r="1082" spans="15:16" x14ac:dyDescent="0.25">
      <c r="O1082" s="46"/>
      <c r="P1082" s="46"/>
    </row>
    <row r="1083" spans="15:16" x14ac:dyDescent="0.25">
      <c r="O1083" s="46"/>
      <c r="P1083" s="46"/>
    </row>
    <row r="1084" spans="15:16" x14ac:dyDescent="0.25">
      <c r="O1084" s="46"/>
      <c r="P1084" s="46"/>
    </row>
    <row r="1085" spans="15:16" x14ac:dyDescent="0.25">
      <c r="O1085" s="46"/>
      <c r="P1085" s="46"/>
    </row>
    <row r="1086" spans="15:16" x14ac:dyDescent="0.25">
      <c r="O1086" s="46"/>
      <c r="P1086" s="46"/>
    </row>
    <row r="1087" spans="15:16" x14ac:dyDescent="0.25">
      <c r="O1087" s="46"/>
      <c r="P1087" s="46"/>
    </row>
    <row r="1088" spans="15:16" x14ac:dyDescent="0.25">
      <c r="O1088" s="46"/>
      <c r="P1088" s="46"/>
    </row>
    <row r="1089" spans="15:16" x14ac:dyDescent="0.25">
      <c r="O1089" s="46"/>
      <c r="P1089" s="46"/>
    </row>
    <row r="1090" spans="15:16" x14ac:dyDescent="0.25">
      <c r="O1090" s="46"/>
      <c r="P1090" s="46"/>
    </row>
    <row r="1091" spans="15:16" x14ac:dyDescent="0.25">
      <c r="O1091" s="46"/>
      <c r="P1091" s="46"/>
    </row>
    <row r="1092" spans="15:16" x14ac:dyDescent="0.25">
      <c r="O1092" s="46"/>
      <c r="P1092" s="46"/>
    </row>
    <row r="1093" spans="15:16" x14ac:dyDescent="0.25">
      <c r="O1093" s="46"/>
      <c r="P1093" s="46"/>
    </row>
    <row r="1094" spans="15:16" x14ac:dyDescent="0.25">
      <c r="O1094" s="46"/>
      <c r="P1094" s="46"/>
    </row>
    <row r="1095" spans="15:16" x14ac:dyDescent="0.25">
      <c r="O1095" s="46"/>
      <c r="P1095" s="46"/>
    </row>
    <row r="1096" spans="15:16" x14ac:dyDescent="0.25">
      <c r="O1096" s="46"/>
      <c r="P1096" s="46"/>
    </row>
    <row r="1097" spans="15:16" x14ac:dyDescent="0.25">
      <c r="O1097" s="46"/>
      <c r="P1097" s="46"/>
    </row>
    <row r="1098" spans="15:16" x14ac:dyDescent="0.25">
      <c r="O1098" s="46"/>
      <c r="P1098" s="46"/>
    </row>
    <row r="1099" spans="15:16" x14ac:dyDescent="0.25">
      <c r="O1099" s="46"/>
      <c r="P1099" s="46"/>
    </row>
    <row r="1100" spans="15:16" x14ac:dyDescent="0.25">
      <c r="O1100" s="46"/>
      <c r="P1100" s="46"/>
    </row>
    <row r="1101" spans="15:16" x14ac:dyDescent="0.25">
      <c r="O1101" s="46"/>
      <c r="P1101" s="46"/>
    </row>
    <row r="1102" spans="15:16" x14ac:dyDescent="0.25">
      <c r="O1102" s="46"/>
      <c r="P1102" s="46"/>
    </row>
    <row r="1103" spans="15:16" x14ac:dyDescent="0.25">
      <c r="O1103" s="46"/>
      <c r="P1103" s="46"/>
    </row>
    <row r="1104" spans="15:16" x14ac:dyDescent="0.25">
      <c r="O1104" s="46"/>
      <c r="P1104" s="46"/>
    </row>
    <row r="1105" spans="15:16" x14ac:dyDescent="0.25">
      <c r="O1105" s="46"/>
      <c r="P1105" s="46"/>
    </row>
    <row r="1106" spans="15:16" x14ac:dyDescent="0.25">
      <c r="O1106" s="46"/>
      <c r="P1106" s="46"/>
    </row>
    <row r="1107" spans="15:16" x14ac:dyDescent="0.25">
      <c r="O1107" s="46"/>
      <c r="P1107" s="46"/>
    </row>
    <row r="1108" spans="15:16" x14ac:dyDescent="0.25">
      <c r="O1108" s="46"/>
      <c r="P1108" s="46"/>
    </row>
    <row r="1109" spans="15:16" x14ac:dyDescent="0.25">
      <c r="O1109" s="46"/>
      <c r="P1109" s="46"/>
    </row>
    <row r="1110" spans="15:16" x14ac:dyDescent="0.25">
      <c r="O1110" s="46"/>
      <c r="P1110" s="46"/>
    </row>
    <row r="1111" spans="15:16" x14ac:dyDescent="0.25">
      <c r="O1111" s="46"/>
      <c r="P1111" s="46"/>
    </row>
    <row r="1112" spans="15:16" x14ac:dyDescent="0.25">
      <c r="O1112" s="46"/>
      <c r="P1112" s="46"/>
    </row>
    <row r="1113" spans="15:16" x14ac:dyDescent="0.25">
      <c r="O1113" s="46"/>
      <c r="P1113" s="46"/>
    </row>
    <row r="1114" spans="15:16" x14ac:dyDescent="0.25">
      <c r="O1114" s="46"/>
      <c r="P1114" s="46"/>
    </row>
    <row r="1115" spans="15:16" x14ac:dyDescent="0.25">
      <c r="O1115" s="46"/>
      <c r="P1115" s="46"/>
    </row>
    <row r="1116" spans="15:16" x14ac:dyDescent="0.25">
      <c r="O1116" s="46"/>
      <c r="P1116" s="46"/>
    </row>
    <row r="1117" spans="15:16" x14ac:dyDescent="0.25">
      <c r="O1117" s="46"/>
      <c r="P1117" s="46"/>
    </row>
    <row r="1118" spans="15:16" x14ac:dyDescent="0.25">
      <c r="O1118" s="46"/>
      <c r="P1118" s="46"/>
    </row>
    <row r="1119" spans="15:16" x14ac:dyDescent="0.25">
      <c r="O1119" s="46"/>
      <c r="P1119" s="46"/>
    </row>
    <row r="1120" spans="15:16" x14ac:dyDescent="0.25">
      <c r="O1120" s="46"/>
      <c r="P1120" s="46"/>
    </row>
    <row r="1121" spans="15:16" x14ac:dyDescent="0.25">
      <c r="O1121" s="46"/>
      <c r="P1121" s="46"/>
    </row>
    <row r="1122" spans="15:16" x14ac:dyDescent="0.25">
      <c r="O1122" s="46"/>
      <c r="P1122" s="46"/>
    </row>
    <row r="1123" spans="15:16" x14ac:dyDescent="0.25">
      <c r="O1123" s="46"/>
      <c r="P1123" s="46"/>
    </row>
    <row r="1124" spans="15:16" x14ac:dyDescent="0.25">
      <c r="O1124" s="46"/>
      <c r="P1124" s="46"/>
    </row>
    <row r="1125" spans="15:16" x14ac:dyDescent="0.25">
      <c r="O1125" s="46"/>
      <c r="P1125" s="46"/>
    </row>
    <row r="1126" spans="15:16" x14ac:dyDescent="0.25">
      <c r="O1126" s="46"/>
      <c r="P1126" s="46"/>
    </row>
    <row r="1127" spans="15:16" x14ac:dyDescent="0.25">
      <c r="O1127" s="46"/>
      <c r="P1127" s="46"/>
    </row>
    <row r="1128" spans="15:16" x14ac:dyDescent="0.25">
      <c r="O1128" s="46"/>
      <c r="P1128" s="46"/>
    </row>
    <row r="1129" spans="15:16" x14ac:dyDescent="0.25">
      <c r="O1129" s="46"/>
      <c r="P1129" s="46"/>
    </row>
    <row r="1130" spans="15:16" x14ac:dyDescent="0.25">
      <c r="O1130" s="46"/>
      <c r="P1130" s="46"/>
    </row>
    <row r="1131" spans="15:16" x14ac:dyDescent="0.25">
      <c r="O1131" s="46"/>
      <c r="P1131" s="46"/>
    </row>
    <row r="1132" spans="15:16" x14ac:dyDescent="0.25">
      <c r="O1132" s="46"/>
      <c r="P1132" s="46"/>
    </row>
    <row r="1133" spans="15:16" x14ac:dyDescent="0.25">
      <c r="O1133" s="46"/>
      <c r="P1133" s="46"/>
    </row>
    <row r="1134" spans="15:16" x14ac:dyDescent="0.25">
      <c r="O1134" s="46"/>
      <c r="P1134" s="46"/>
    </row>
    <row r="1135" spans="15:16" x14ac:dyDescent="0.25">
      <c r="O1135" s="46"/>
      <c r="P1135" s="46"/>
    </row>
    <row r="1136" spans="15:16" x14ac:dyDescent="0.25">
      <c r="O1136" s="46"/>
      <c r="P1136" s="46"/>
    </row>
    <row r="1137" spans="15:16" x14ac:dyDescent="0.25">
      <c r="O1137" s="46"/>
      <c r="P1137" s="46"/>
    </row>
    <row r="1138" spans="15:16" x14ac:dyDescent="0.25">
      <c r="O1138" s="46"/>
      <c r="P1138" s="46"/>
    </row>
    <row r="1139" spans="15:16" x14ac:dyDescent="0.25">
      <c r="O1139" s="46"/>
      <c r="P1139" s="46"/>
    </row>
    <row r="1140" spans="15:16" x14ac:dyDescent="0.25">
      <c r="O1140" s="46"/>
      <c r="P1140" s="46"/>
    </row>
    <row r="1141" spans="15:16" x14ac:dyDescent="0.25">
      <c r="O1141" s="46"/>
      <c r="P1141" s="46"/>
    </row>
    <row r="1142" spans="15:16" x14ac:dyDescent="0.25">
      <c r="O1142" s="46"/>
      <c r="P1142" s="46"/>
    </row>
    <row r="1143" spans="15:16" x14ac:dyDescent="0.25">
      <c r="O1143" s="46"/>
      <c r="P1143" s="46"/>
    </row>
    <row r="1144" spans="15:16" x14ac:dyDescent="0.25">
      <c r="O1144" s="46"/>
      <c r="P1144" s="46"/>
    </row>
    <row r="1145" spans="15:16" x14ac:dyDescent="0.25">
      <c r="O1145" s="46"/>
      <c r="P1145" s="46"/>
    </row>
    <row r="1146" spans="15:16" x14ac:dyDescent="0.25">
      <c r="O1146" s="46"/>
      <c r="P1146" s="46"/>
    </row>
    <row r="1147" spans="15:16" x14ac:dyDescent="0.25">
      <c r="O1147" s="46"/>
      <c r="P1147" s="46"/>
    </row>
    <row r="1148" spans="15:16" x14ac:dyDescent="0.25">
      <c r="O1148" s="46"/>
      <c r="P1148" s="46"/>
    </row>
    <row r="1149" spans="15:16" x14ac:dyDescent="0.25">
      <c r="O1149" s="46"/>
      <c r="P1149" s="46"/>
    </row>
    <row r="1150" spans="15:16" x14ac:dyDescent="0.25">
      <c r="O1150" s="46"/>
      <c r="P1150" s="46"/>
    </row>
    <row r="1151" spans="15:16" x14ac:dyDescent="0.25">
      <c r="O1151" s="46"/>
      <c r="P1151" s="46"/>
    </row>
    <row r="1152" spans="15:16" x14ac:dyDescent="0.25">
      <c r="O1152" s="46"/>
      <c r="P1152" s="46"/>
    </row>
    <row r="1153" spans="15:16" x14ac:dyDescent="0.25">
      <c r="O1153" s="46"/>
      <c r="P1153" s="46"/>
    </row>
    <row r="1154" spans="15:16" x14ac:dyDescent="0.25">
      <c r="O1154" s="46"/>
      <c r="P1154" s="46"/>
    </row>
    <row r="1155" spans="15:16" x14ac:dyDescent="0.25">
      <c r="O1155" s="46"/>
      <c r="P1155" s="46"/>
    </row>
    <row r="1156" spans="15:16" x14ac:dyDescent="0.25">
      <c r="O1156" s="46"/>
      <c r="P1156" s="46"/>
    </row>
    <row r="1157" spans="15:16" x14ac:dyDescent="0.25">
      <c r="O1157" s="46"/>
      <c r="P1157" s="46"/>
    </row>
    <row r="1158" spans="15:16" x14ac:dyDescent="0.25">
      <c r="O1158" s="46"/>
      <c r="P1158" s="46"/>
    </row>
    <row r="1159" spans="15:16" x14ac:dyDescent="0.25">
      <c r="O1159" s="46"/>
      <c r="P1159" s="46"/>
    </row>
    <row r="1160" spans="15:16" x14ac:dyDescent="0.25">
      <c r="O1160" s="46"/>
      <c r="P1160" s="46"/>
    </row>
    <row r="1161" spans="15:16" x14ac:dyDescent="0.25">
      <c r="O1161" s="46"/>
      <c r="P1161" s="46"/>
    </row>
    <row r="1162" spans="15:16" x14ac:dyDescent="0.25">
      <c r="O1162" s="46"/>
      <c r="P1162" s="46"/>
    </row>
    <row r="1163" spans="15:16" x14ac:dyDescent="0.25">
      <c r="O1163" s="46"/>
      <c r="P1163" s="46"/>
    </row>
    <row r="1164" spans="15:16" x14ac:dyDescent="0.25">
      <c r="O1164" s="46"/>
      <c r="P1164" s="46"/>
    </row>
    <row r="1165" spans="15:16" x14ac:dyDescent="0.25">
      <c r="O1165" s="46"/>
      <c r="P1165" s="46"/>
    </row>
    <row r="1166" spans="15:16" x14ac:dyDescent="0.25">
      <c r="O1166" s="46"/>
      <c r="P1166" s="46"/>
    </row>
    <row r="1167" spans="15:16" x14ac:dyDescent="0.25">
      <c r="O1167" s="46"/>
      <c r="P1167" s="46"/>
    </row>
    <row r="1168" spans="15:16" x14ac:dyDescent="0.25">
      <c r="O1168" s="46"/>
      <c r="P1168" s="46"/>
    </row>
    <row r="1169" spans="15:16" x14ac:dyDescent="0.25">
      <c r="O1169" s="46"/>
      <c r="P1169" s="46"/>
    </row>
    <row r="1170" spans="15:16" x14ac:dyDescent="0.25">
      <c r="O1170" s="46"/>
      <c r="P1170" s="46"/>
    </row>
    <row r="1171" spans="15:16" x14ac:dyDescent="0.25">
      <c r="O1171" s="46"/>
      <c r="P1171" s="46"/>
    </row>
    <row r="1172" spans="15:16" x14ac:dyDescent="0.25">
      <c r="O1172" s="46"/>
      <c r="P1172" s="46"/>
    </row>
    <row r="1173" spans="15:16" x14ac:dyDescent="0.25">
      <c r="O1173" s="46"/>
      <c r="P1173" s="46"/>
    </row>
    <row r="1174" spans="15:16" x14ac:dyDescent="0.25">
      <c r="O1174" s="46"/>
      <c r="P1174" s="46"/>
    </row>
    <row r="1175" spans="15:16" x14ac:dyDescent="0.25">
      <c r="O1175" s="46"/>
      <c r="P1175" s="46"/>
    </row>
    <row r="1176" spans="15:16" x14ac:dyDescent="0.25">
      <c r="O1176" s="46"/>
      <c r="P1176" s="46"/>
    </row>
    <row r="1177" spans="15:16" x14ac:dyDescent="0.25">
      <c r="O1177" s="46"/>
      <c r="P1177" s="46"/>
    </row>
    <row r="1178" spans="15:16" x14ac:dyDescent="0.25">
      <c r="O1178" s="46"/>
      <c r="P1178" s="46"/>
    </row>
    <row r="1179" spans="15:16" x14ac:dyDescent="0.25">
      <c r="O1179" s="46"/>
      <c r="P1179" s="46"/>
    </row>
    <row r="1180" spans="15:16" x14ac:dyDescent="0.25">
      <c r="O1180" s="46"/>
      <c r="P1180" s="46"/>
    </row>
    <row r="1181" spans="15:16" x14ac:dyDescent="0.25">
      <c r="O1181" s="46"/>
      <c r="P1181" s="46"/>
    </row>
    <row r="1182" spans="15:16" x14ac:dyDescent="0.25">
      <c r="O1182" s="46"/>
      <c r="P1182" s="46"/>
    </row>
    <row r="1183" spans="15:16" x14ac:dyDescent="0.25">
      <c r="O1183" s="46"/>
      <c r="P1183" s="46"/>
    </row>
    <row r="1184" spans="15:16" x14ac:dyDescent="0.25">
      <c r="O1184" s="46"/>
      <c r="P1184" s="46"/>
    </row>
    <row r="1185" spans="15:16" x14ac:dyDescent="0.25">
      <c r="O1185" s="46"/>
      <c r="P1185" s="46"/>
    </row>
    <row r="1186" spans="15:16" x14ac:dyDescent="0.25">
      <c r="O1186" s="46"/>
      <c r="P1186" s="46"/>
    </row>
    <row r="1187" spans="15:16" x14ac:dyDescent="0.25">
      <c r="O1187" s="46"/>
      <c r="P1187" s="46"/>
    </row>
    <row r="1188" spans="15:16" x14ac:dyDescent="0.25">
      <c r="O1188" s="46"/>
      <c r="P1188" s="46"/>
    </row>
    <row r="1189" spans="15:16" x14ac:dyDescent="0.25">
      <c r="O1189" s="46"/>
      <c r="P1189" s="46"/>
    </row>
    <row r="1190" spans="15:16" x14ac:dyDescent="0.25">
      <c r="O1190" s="46"/>
      <c r="P1190" s="46"/>
    </row>
    <row r="1191" spans="15:16" x14ac:dyDescent="0.25">
      <c r="O1191" s="46"/>
      <c r="P1191" s="46"/>
    </row>
    <row r="1192" spans="15:16" x14ac:dyDescent="0.25">
      <c r="O1192" s="46"/>
      <c r="P1192" s="46"/>
    </row>
    <row r="1193" spans="15:16" x14ac:dyDescent="0.25">
      <c r="O1193" s="46"/>
      <c r="P1193" s="46"/>
    </row>
    <row r="1194" spans="15:16" x14ac:dyDescent="0.25">
      <c r="O1194" s="46"/>
      <c r="P1194" s="46"/>
    </row>
    <row r="1195" spans="15:16" x14ac:dyDescent="0.25">
      <c r="O1195" s="46"/>
      <c r="P1195" s="46"/>
    </row>
    <row r="1196" spans="15:16" x14ac:dyDescent="0.25">
      <c r="O1196" s="46"/>
      <c r="P1196" s="46"/>
    </row>
    <row r="1197" spans="15:16" x14ac:dyDescent="0.25">
      <c r="O1197" s="46"/>
      <c r="P1197" s="46"/>
    </row>
    <row r="1198" spans="15:16" x14ac:dyDescent="0.25">
      <c r="O1198" s="46"/>
      <c r="P1198" s="46"/>
    </row>
    <row r="1199" spans="15:16" x14ac:dyDescent="0.25">
      <c r="O1199" s="46"/>
      <c r="P1199" s="46"/>
    </row>
    <row r="1200" spans="15:16" x14ac:dyDescent="0.25">
      <c r="O1200" s="46"/>
      <c r="P1200" s="46"/>
    </row>
    <row r="1201" spans="15:16" x14ac:dyDescent="0.25">
      <c r="O1201" s="46"/>
      <c r="P1201" s="46"/>
    </row>
    <row r="1202" spans="15:16" x14ac:dyDescent="0.25">
      <c r="O1202" s="46"/>
      <c r="P1202" s="46"/>
    </row>
    <row r="1203" spans="15:16" x14ac:dyDescent="0.25">
      <c r="O1203" s="46"/>
      <c r="P1203" s="46"/>
    </row>
    <row r="1204" spans="15:16" x14ac:dyDescent="0.25">
      <c r="O1204" s="46"/>
      <c r="P1204" s="46"/>
    </row>
    <row r="1205" spans="15:16" x14ac:dyDescent="0.25">
      <c r="O1205" s="46"/>
      <c r="P1205" s="46"/>
    </row>
    <row r="1206" spans="15:16" x14ac:dyDescent="0.25">
      <c r="O1206" s="46"/>
      <c r="P1206" s="46"/>
    </row>
    <row r="1207" spans="15:16" x14ac:dyDescent="0.25">
      <c r="O1207" s="46"/>
      <c r="P1207" s="46"/>
    </row>
    <row r="1208" spans="15:16" x14ac:dyDescent="0.25">
      <c r="O1208" s="46"/>
      <c r="P1208" s="46"/>
    </row>
    <row r="1209" spans="15:16" x14ac:dyDescent="0.25">
      <c r="O1209" s="46"/>
      <c r="P1209" s="46"/>
    </row>
    <row r="1210" spans="15:16" x14ac:dyDescent="0.25">
      <c r="O1210" s="46"/>
      <c r="P1210" s="46"/>
    </row>
    <row r="1211" spans="15:16" x14ac:dyDescent="0.25">
      <c r="O1211" s="46"/>
      <c r="P1211" s="46"/>
    </row>
    <row r="1212" spans="15:16" x14ac:dyDescent="0.25">
      <c r="O1212" s="46"/>
      <c r="P1212" s="46"/>
    </row>
    <row r="1213" spans="15:16" x14ac:dyDescent="0.25">
      <c r="O1213" s="46"/>
      <c r="P1213" s="46"/>
    </row>
    <row r="1214" spans="15:16" x14ac:dyDescent="0.25">
      <c r="O1214" s="46"/>
      <c r="P1214" s="46"/>
    </row>
    <row r="1215" spans="15:16" x14ac:dyDescent="0.25">
      <c r="O1215" s="46"/>
      <c r="P1215" s="46"/>
    </row>
    <row r="1216" spans="15:16" x14ac:dyDescent="0.25">
      <c r="O1216" s="46"/>
      <c r="P1216" s="46"/>
    </row>
    <row r="1217" spans="15:16" x14ac:dyDescent="0.25">
      <c r="O1217" s="46"/>
      <c r="P1217" s="46"/>
    </row>
    <row r="1218" spans="15:16" x14ac:dyDescent="0.25">
      <c r="O1218" s="46"/>
      <c r="P1218" s="46"/>
    </row>
    <row r="1219" spans="15:16" x14ac:dyDescent="0.25">
      <c r="O1219" s="46"/>
      <c r="P1219" s="46"/>
    </row>
    <row r="1220" spans="15:16" x14ac:dyDescent="0.25">
      <c r="O1220" s="46"/>
      <c r="P1220" s="46"/>
    </row>
    <row r="1221" spans="15:16" x14ac:dyDescent="0.25">
      <c r="O1221" s="46"/>
      <c r="P1221" s="46"/>
    </row>
    <row r="1222" spans="15:16" x14ac:dyDescent="0.25">
      <c r="O1222" s="46"/>
      <c r="P1222" s="46"/>
    </row>
    <row r="1223" spans="15:16" x14ac:dyDescent="0.25">
      <c r="O1223" s="46"/>
      <c r="P1223" s="46"/>
    </row>
    <row r="1224" spans="15:16" x14ac:dyDescent="0.25">
      <c r="O1224" s="46"/>
      <c r="P1224" s="46"/>
    </row>
    <row r="1225" spans="15:16" x14ac:dyDescent="0.25">
      <c r="O1225" s="46"/>
      <c r="P1225" s="46"/>
    </row>
    <row r="1226" spans="15:16" x14ac:dyDescent="0.25">
      <c r="O1226" s="46"/>
      <c r="P1226" s="46"/>
    </row>
    <row r="1227" spans="15:16" x14ac:dyDescent="0.25">
      <c r="O1227" s="46"/>
      <c r="P1227" s="46"/>
    </row>
    <row r="1228" spans="15:16" x14ac:dyDescent="0.25">
      <c r="O1228" s="46"/>
      <c r="P1228" s="46"/>
    </row>
    <row r="1229" spans="15:16" x14ac:dyDescent="0.25">
      <c r="O1229" s="46"/>
      <c r="P1229" s="46"/>
    </row>
    <row r="1230" spans="15:16" x14ac:dyDescent="0.25">
      <c r="O1230" s="46"/>
      <c r="P1230" s="46"/>
    </row>
    <row r="1231" spans="15:16" x14ac:dyDescent="0.25">
      <c r="O1231" s="46"/>
      <c r="P1231" s="46"/>
    </row>
    <row r="1232" spans="15:16" x14ac:dyDescent="0.25">
      <c r="O1232" s="46"/>
      <c r="P1232" s="46"/>
    </row>
    <row r="1233" spans="15:16" x14ac:dyDescent="0.25">
      <c r="O1233" s="46"/>
      <c r="P1233" s="46"/>
    </row>
    <row r="1234" spans="15:16" x14ac:dyDescent="0.25">
      <c r="O1234" s="46"/>
      <c r="P1234" s="46"/>
    </row>
    <row r="1235" spans="15:16" x14ac:dyDescent="0.25">
      <c r="O1235" s="46"/>
      <c r="P1235" s="46"/>
    </row>
    <row r="1236" spans="15:16" x14ac:dyDescent="0.25">
      <c r="O1236" s="46"/>
      <c r="P1236" s="46"/>
    </row>
    <row r="1237" spans="15:16" x14ac:dyDescent="0.25">
      <c r="O1237" s="46"/>
      <c r="P1237" s="46"/>
    </row>
    <row r="1238" spans="15:16" x14ac:dyDescent="0.25">
      <c r="O1238" s="46"/>
      <c r="P1238" s="46"/>
    </row>
    <row r="1239" spans="15:16" x14ac:dyDescent="0.25">
      <c r="O1239" s="46"/>
      <c r="P1239" s="46"/>
    </row>
    <row r="1240" spans="15:16" x14ac:dyDescent="0.25">
      <c r="O1240" s="46"/>
      <c r="P1240" s="46"/>
    </row>
    <row r="1241" spans="15:16" x14ac:dyDescent="0.25">
      <c r="O1241" s="46"/>
      <c r="P1241" s="46"/>
    </row>
    <row r="1242" spans="15:16" x14ac:dyDescent="0.25">
      <c r="O1242" s="46"/>
      <c r="P1242" s="46"/>
    </row>
    <row r="1243" spans="15:16" x14ac:dyDescent="0.25">
      <c r="O1243" s="46"/>
      <c r="P1243" s="46"/>
    </row>
    <row r="1244" spans="15:16" x14ac:dyDescent="0.25">
      <c r="O1244" s="46"/>
      <c r="P1244" s="46"/>
    </row>
    <row r="1245" spans="15:16" x14ac:dyDescent="0.25">
      <c r="O1245" s="46"/>
      <c r="P1245" s="46"/>
    </row>
    <row r="1246" spans="15:16" x14ac:dyDescent="0.25">
      <c r="O1246" s="46"/>
      <c r="P1246" s="46"/>
    </row>
    <row r="1247" spans="15:16" x14ac:dyDescent="0.25">
      <c r="O1247" s="46"/>
      <c r="P1247" s="46"/>
    </row>
    <row r="1248" spans="15:16" x14ac:dyDescent="0.25">
      <c r="O1248" s="46"/>
      <c r="P1248" s="46"/>
    </row>
    <row r="1249" spans="15:16" x14ac:dyDescent="0.25">
      <c r="O1249" s="46"/>
      <c r="P1249" s="46"/>
    </row>
    <row r="1250" spans="15:16" x14ac:dyDescent="0.25">
      <c r="O1250" s="46"/>
      <c r="P1250" s="46"/>
    </row>
    <row r="1251" spans="15:16" x14ac:dyDescent="0.25">
      <c r="O1251" s="46"/>
      <c r="P1251" s="46"/>
    </row>
    <row r="1252" spans="15:16" x14ac:dyDescent="0.25">
      <c r="O1252" s="46"/>
      <c r="P1252" s="46"/>
    </row>
    <row r="1253" spans="15:16" x14ac:dyDescent="0.25">
      <c r="O1253" s="46"/>
      <c r="P1253" s="46"/>
    </row>
    <row r="1254" spans="15:16" x14ac:dyDescent="0.25">
      <c r="O1254" s="46"/>
      <c r="P1254" s="46"/>
    </row>
    <row r="1255" spans="15:16" x14ac:dyDescent="0.25">
      <c r="O1255" s="46"/>
      <c r="P1255" s="46"/>
    </row>
    <row r="1256" spans="15:16" x14ac:dyDescent="0.25">
      <c r="O1256" s="46"/>
      <c r="P1256" s="46"/>
    </row>
    <row r="1257" spans="15:16" x14ac:dyDescent="0.25">
      <c r="O1257" s="46"/>
      <c r="P1257" s="46"/>
    </row>
    <row r="1258" spans="15:16" x14ac:dyDescent="0.25">
      <c r="O1258" s="46"/>
      <c r="P1258" s="46"/>
    </row>
    <row r="1259" spans="15:16" x14ac:dyDescent="0.25">
      <c r="O1259" s="46"/>
      <c r="P1259" s="46"/>
    </row>
    <row r="1260" spans="15:16" x14ac:dyDescent="0.25">
      <c r="O1260" s="46"/>
      <c r="P1260" s="46"/>
    </row>
    <row r="1261" spans="15:16" x14ac:dyDescent="0.25">
      <c r="O1261" s="46"/>
      <c r="P1261" s="46"/>
    </row>
    <row r="1262" spans="15:16" x14ac:dyDescent="0.25">
      <c r="O1262" s="46"/>
      <c r="P1262" s="46"/>
    </row>
    <row r="1263" spans="15:16" x14ac:dyDescent="0.25">
      <c r="O1263" s="46"/>
      <c r="P1263" s="46"/>
    </row>
    <row r="1264" spans="15:16" x14ac:dyDescent="0.25">
      <c r="O1264" s="46"/>
      <c r="P1264" s="46"/>
    </row>
    <row r="1265" spans="15:16" x14ac:dyDescent="0.25">
      <c r="O1265" s="46"/>
      <c r="P1265" s="46"/>
    </row>
    <row r="1266" spans="15:16" x14ac:dyDescent="0.25">
      <c r="O1266" s="46"/>
      <c r="P1266" s="46"/>
    </row>
    <row r="1267" spans="15:16" x14ac:dyDescent="0.25">
      <c r="O1267" s="46"/>
      <c r="P1267" s="46"/>
    </row>
    <row r="1268" spans="15:16" x14ac:dyDescent="0.25">
      <c r="O1268" s="46"/>
      <c r="P1268" s="46"/>
    </row>
    <row r="1269" spans="15:16" x14ac:dyDescent="0.25">
      <c r="O1269" s="46"/>
      <c r="P1269" s="46"/>
    </row>
    <row r="1270" spans="15:16" x14ac:dyDescent="0.25">
      <c r="O1270" s="46"/>
      <c r="P1270" s="46"/>
    </row>
    <row r="1271" spans="15:16" x14ac:dyDescent="0.25">
      <c r="O1271" s="46"/>
      <c r="P1271" s="46"/>
    </row>
    <row r="1272" spans="15:16" x14ac:dyDescent="0.25">
      <c r="O1272" s="46"/>
      <c r="P1272" s="46"/>
    </row>
    <row r="1273" spans="15:16" x14ac:dyDescent="0.25">
      <c r="O1273" s="46"/>
      <c r="P1273" s="46"/>
    </row>
    <row r="1274" spans="15:16" x14ac:dyDescent="0.25">
      <c r="O1274" s="46"/>
      <c r="P1274" s="46"/>
    </row>
    <row r="1275" spans="15:16" x14ac:dyDescent="0.25">
      <c r="O1275" s="46"/>
      <c r="P1275" s="46"/>
    </row>
    <row r="1276" spans="15:16" x14ac:dyDescent="0.25">
      <c r="O1276" s="46"/>
      <c r="P1276" s="46"/>
    </row>
    <row r="1277" spans="15:16" x14ac:dyDescent="0.25">
      <c r="O1277" s="46"/>
      <c r="P1277" s="46"/>
    </row>
    <row r="1278" spans="15:16" x14ac:dyDescent="0.25">
      <c r="O1278" s="46"/>
      <c r="P1278" s="46"/>
    </row>
    <row r="1279" spans="15:16" x14ac:dyDescent="0.25">
      <c r="O1279" s="46"/>
      <c r="P1279" s="46"/>
    </row>
    <row r="1280" spans="15:16" x14ac:dyDescent="0.25">
      <c r="O1280" s="46"/>
      <c r="P1280" s="46"/>
    </row>
    <row r="1281" spans="15:16" x14ac:dyDescent="0.25">
      <c r="O1281" s="46"/>
      <c r="P1281" s="46"/>
    </row>
    <row r="1282" spans="15:16" x14ac:dyDescent="0.25">
      <c r="O1282" s="46"/>
      <c r="P1282" s="46"/>
    </row>
    <row r="1283" spans="15:16" x14ac:dyDescent="0.25">
      <c r="O1283" s="46"/>
      <c r="P1283" s="46"/>
    </row>
    <row r="1284" spans="15:16" x14ac:dyDescent="0.25">
      <c r="O1284" s="46"/>
      <c r="P1284" s="46"/>
    </row>
    <row r="1285" spans="15:16" x14ac:dyDescent="0.25">
      <c r="O1285" s="46"/>
      <c r="P1285" s="46"/>
    </row>
    <row r="1286" spans="15:16" x14ac:dyDescent="0.25">
      <c r="O1286" s="46"/>
      <c r="P1286" s="46"/>
    </row>
    <row r="1287" spans="15:16" x14ac:dyDescent="0.25">
      <c r="O1287" s="46"/>
      <c r="P1287" s="46"/>
    </row>
    <row r="1288" spans="15:16" x14ac:dyDescent="0.25">
      <c r="O1288" s="46"/>
      <c r="P1288" s="46"/>
    </row>
    <row r="1289" spans="15:16" x14ac:dyDescent="0.25">
      <c r="O1289" s="46"/>
      <c r="P1289" s="46"/>
    </row>
    <row r="1290" spans="15:16" x14ac:dyDescent="0.25">
      <c r="O1290" s="46"/>
      <c r="P1290" s="46"/>
    </row>
    <row r="1291" spans="15:16" x14ac:dyDescent="0.25">
      <c r="O1291" s="46"/>
      <c r="P1291" s="46"/>
    </row>
    <row r="1292" spans="15:16" x14ac:dyDescent="0.25">
      <c r="O1292" s="46"/>
      <c r="P1292" s="46"/>
    </row>
    <row r="1293" spans="15:16" x14ac:dyDescent="0.25">
      <c r="O1293" s="46"/>
      <c r="P1293" s="46"/>
    </row>
    <row r="1294" spans="15:16" x14ac:dyDescent="0.25">
      <c r="O1294" s="46"/>
      <c r="P1294" s="46"/>
    </row>
    <row r="1295" spans="15:16" x14ac:dyDescent="0.25">
      <c r="O1295" s="46"/>
      <c r="P1295" s="46"/>
    </row>
    <row r="1296" spans="15:16" x14ac:dyDescent="0.25">
      <c r="O1296" s="46"/>
      <c r="P1296" s="46"/>
    </row>
    <row r="1297" spans="15:16" x14ac:dyDescent="0.25">
      <c r="O1297" s="46"/>
      <c r="P1297" s="46"/>
    </row>
    <row r="1298" spans="15:16" x14ac:dyDescent="0.25">
      <c r="O1298" s="46"/>
      <c r="P1298" s="46"/>
    </row>
    <row r="1299" spans="15:16" x14ac:dyDescent="0.25">
      <c r="O1299" s="46"/>
      <c r="P1299" s="46"/>
    </row>
    <row r="1300" spans="15:16" x14ac:dyDescent="0.25">
      <c r="O1300" s="46"/>
      <c r="P1300" s="46"/>
    </row>
    <row r="1301" spans="15:16" x14ac:dyDescent="0.25">
      <c r="O1301" s="46"/>
      <c r="P1301" s="46"/>
    </row>
    <row r="1302" spans="15:16" x14ac:dyDescent="0.25">
      <c r="O1302" s="46"/>
      <c r="P1302" s="46"/>
    </row>
    <row r="1303" spans="15:16" x14ac:dyDescent="0.25">
      <c r="O1303" s="46"/>
      <c r="P1303" s="46"/>
    </row>
    <row r="1304" spans="15:16" x14ac:dyDescent="0.25">
      <c r="O1304" s="46"/>
      <c r="P1304" s="46"/>
    </row>
    <row r="1305" spans="15:16" x14ac:dyDescent="0.25">
      <c r="O1305" s="46"/>
      <c r="P1305" s="46"/>
    </row>
    <row r="1306" spans="15:16" x14ac:dyDescent="0.25">
      <c r="O1306" s="46"/>
      <c r="P1306" s="46"/>
    </row>
    <row r="1307" spans="15:16" x14ac:dyDescent="0.25">
      <c r="O1307" s="46"/>
      <c r="P1307" s="46"/>
    </row>
    <row r="1308" spans="15:16" x14ac:dyDescent="0.25">
      <c r="O1308" s="46"/>
      <c r="P1308" s="46"/>
    </row>
    <row r="1309" spans="15:16" x14ac:dyDescent="0.25">
      <c r="O1309" s="46"/>
      <c r="P1309" s="46"/>
    </row>
    <row r="1310" spans="15:16" x14ac:dyDescent="0.25">
      <c r="O1310" s="46"/>
      <c r="P1310" s="46"/>
    </row>
    <row r="1311" spans="15:16" x14ac:dyDescent="0.25">
      <c r="O1311" s="46"/>
      <c r="P1311" s="46"/>
    </row>
    <row r="1312" spans="15:16" x14ac:dyDescent="0.25">
      <c r="O1312" s="46"/>
      <c r="P1312" s="46"/>
    </row>
    <row r="1313" spans="15:16" x14ac:dyDescent="0.25">
      <c r="O1313" s="46"/>
      <c r="P1313" s="46"/>
    </row>
    <row r="1314" spans="15:16" x14ac:dyDescent="0.25">
      <c r="O1314" s="46"/>
      <c r="P1314" s="46"/>
    </row>
    <row r="1315" spans="15:16" x14ac:dyDescent="0.25">
      <c r="O1315" s="46"/>
      <c r="P1315" s="46"/>
    </row>
    <row r="1316" spans="15:16" x14ac:dyDescent="0.25">
      <c r="O1316" s="46"/>
      <c r="P1316" s="46"/>
    </row>
    <row r="1317" spans="15:16" x14ac:dyDescent="0.25">
      <c r="O1317" s="46"/>
      <c r="P1317" s="46"/>
    </row>
    <row r="1318" spans="15:16" x14ac:dyDescent="0.25">
      <c r="O1318" s="46"/>
      <c r="P1318" s="46"/>
    </row>
    <row r="1319" spans="15:16" x14ac:dyDescent="0.25">
      <c r="O1319" s="46"/>
      <c r="P1319" s="46"/>
    </row>
    <row r="1320" spans="15:16" x14ac:dyDescent="0.25">
      <c r="O1320" s="46"/>
      <c r="P1320" s="46"/>
    </row>
    <row r="1321" spans="15:16" x14ac:dyDescent="0.25">
      <c r="O1321" s="46"/>
      <c r="P1321" s="46"/>
    </row>
    <row r="1322" spans="15:16" x14ac:dyDescent="0.25">
      <c r="O1322" s="46"/>
      <c r="P1322" s="46"/>
    </row>
    <row r="1323" spans="15:16" x14ac:dyDescent="0.25">
      <c r="O1323" s="46"/>
      <c r="P1323" s="46"/>
    </row>
    <row r="1324" spans="15:16" x14ac:dyDescent="0.25">
      <c r="O1324" s="46"/>
      <c r="P1324" s="46"/>
    </row>
    <row r="1325" spans="15:16" x14ac:dyDescent="0.25">
      <c r="O1325" s="46"/>
      <c r="P1325" s="46"/>
    </row>
    <row r="1326" spans="15:16" x14ac:dyDescent="0.25">
      <c r="O1326" s="46"/>
      <c r="P1326" s="46"/>
    </row>
    <row r="1327" spans="15:16" x14ac:dyDescent="0.25">
      <c r="O1327" s="46"/>
      <c r="P1327" s="46"/>
    </row>
    <row r="1328" spans="15:16" x14ac:dyDescent="0.25">
      <c r="O1328" s="46"/>
      <c r="P1328" s="46"/>
    </row>
    <row r="1329" spans="15:16" x14ac:dyDescent="0.25">
      <c r="O1329" s="46"/>
      <c r="P1329" s="46"/>
    </row>
    <row r="1330" spans="15:16" x14ac:dyDescent="0.25">
      <c r="O1330" s="46"/>
      <c r="P1330" s="46"/>
    </row>
    <row r="1331" spans="15:16" x14ac:dyDescent="0.25">
      <c r="O1331" s="46"/>
      <c r="P1331" s="46"/>
    </row>
    <row r="1332" spans="15:16" x14ac:dyDescent="0.25">
      <c r="O1332" s="46"/>
      <c r="P1332" s="46"/>
    </row>
    <row r="1333" spans="15:16" x14ac:dyDescent="0.25">
      <c r="O1333" s="46"/>
      <c r="P1333" s="46"/>
    </row>
    <row r="1334" spans="15:16" x14ac:dyDescent="0.25">
      <c r="O1334" s="46"/>
      <c r="P1334" s="46"/>
    </row>
    <row r="1335" spans="15:16" x14ac:dyDescent="0.25">
      <c r="O1335" s="46"/>
      <c r="P1335" s="46"/>
    </row>
    <row r="1336" spans="15:16" x14ac:dyDescent="0.25">
      <c r="O1336" s="46"/>
      <c r="P1336" s="46"/>
    </row>
    <row r="1337" spans="15:16" x14ac:dyDescent="0.25">
      <c r="O1337" s="46"/>
      <c r="P1337" s="46"/>
    </row>
    <row r="1338" spans="15:16" x14ac:dyDescent="0.25">
      <c r="O1338" s="46"/>
      <c r="P1338" s="46"/>
    </row>
    <row r="1339" spans="15:16" x14ac:dyDescent="0.25">
      <c r="O1339" s="46"/>
      <c r="P1339" s="46"/>
    </row>
    <row r="1340" spans="15:16" x14ac:dyDescent="0.25">
      <c r="O1340" s="46"/>
      <c r="P1340" s="46"/>
    </row>
    <row r="1341" spans="15:16" x14ac:dyDescent="0.25">
      <c r="O1341" s="46"/>
      <c r="P1341" s="46"/>
    </row>
    <row r="1342" spans="15:16" x14ac:dyDescent="0.25">
      <c r="O1342" s="46"/>
      <c r="P1342" s="46"/>
    </row>
    <row r="1343" spans="15:16" x14ac:dyDescent="0.25">
      <c r="O1343" s="46"/>
      <c r="P1343" s="46"/>
    </row>
    <row r="1344" spans="15:16" x14ac:dyDescent="0.25">
      <c r="O1344" s="46"/>
      <c r="P1344" s="46"/>
    </row>
    <row r="1345" spans="15:16" x14ac:dyDescent="0.25">
      <c r="O1345" s="46"/>
      <c r="P1345" s="46"/>
    </row>
    <row r="1346" spans="15:16" x14ac:dyDescent="0.25">
      <c r="O1346" s="46"/>
      <c r="P1346" s="46"/>
    </row>
    <row r="1347" spans="15:16" x14ac:dyDescent="0.25">
      <c r="O1347" s="46"/>
      <c r="P1347" s="46"/>
    </row>
    <row r="1348" spans="15:16" x14ac:dyDescent="0.25">
      <c r="O1348" s="46"/>
      <c r="P1348" s="46"/>
    </row>
    <row r="1349" spans="15:16" x14ac:dyDescent="0.25">
      <c r="O1349" s="46"/>
      <c r="P1349" s="46"/>
    </row>
    <row r="1350" spans="15:16" x14ac:dyDescent="0.25">
      <c r="O1350" s="46"/>
      <c r="P1350" s="46"/>
    </row>
    <row r="1351" spans="15:16" x14ac:dyDescent="0.25">
      <c r="O1351" s="46"/>
      <c r="P1351" s="46"/>
    </row>
    <row r="1352" spans="15:16" x14ac:dyDescent="0.25">
      <c r="O1352" s="46"/>
      <c r="P1352" s="46"/>
    </row>
    <row r="1353" spans="15:16" x14ac:dyDescent="0.25">
      <c r="O1353" s="46"/>
      <c r="P1353" s="46"/>
    </row>
    <row r="1354" spans="15:16" x14ac:dyDescent="0.25">
      <c r="O1354" s="46"/>
      <c r="P1354" s="46"/>
    </row>
    <row r="1355" spans="15:16" x14ac:dyDescent="0.25">
      <c r="O1355" s="46"/>
      <c r="P1355" s="46"/>
    </row>
    <row r="1356" spans="15:16" x14ac:dyDescent="0.25">
      <c r="O1356" s="46"/>
      <c r="P1356" s="46"/>
    </row>
    <row r="1357" spans="15:16" x14ac:dyDescent="0.25">
      <c r="O1357" s="46"/>
      <c r="P1357" s="46"/>
    </row>
    <row r="1358" spans="15:16" x14ac:dyDescent="0.25">
      <c r="O1358" s="46"/>
      <c r="P1358" s="46"/>
    </row>
    <row r="1359" spans="15:16" x14ac:dyDescent="0.25">
      <c r="O1359" s="46"/>
      <c r="P1359" s="46"/>
    </row>
    <row r="1360" spans="15:16" x14ac:dyDescent="0.25">
      <c r="O1360" s="46"/>
      <c r="P1360" s="46"/>
    </row>
    <row r="1361" spans="15:16" x14ac:dyDescent="0.25">
      <c r="O1361" s="46"/>
      <c r="P1361" s="46"/>
    </row>
    <row r="1362" spans="15:16" x14ac:dyDescent="0.25">
      <c r="O1362" s="46"/>
      <c r="P1362" s="46"/>
    </row>
    <row r="1363" spans="15:16" x14ac:dyDescent="0.25">
      <c r="O1363" s="46"/>
      <c r="P1363" s="46"/>
    </row>
    <row r="1364" spans="15:16" x14ac:dyDescent="0.25">
      <c r="O1364" s="46"/>
      <c r="P1364" s="46"/>
    </row>
    <row r="1365" spans="15:16" x14ac:dyDescent="0.25">
      <c r="O1365" s="46"/>
      <c r="P1365" s="46"/>
    </row>
    <row r="1366" spans="15:16" x14ac:dyDescent="0.25">
      <c r="O1366" s="46"/>
      <c r="P1366" s="46"/>
    </row>
    <row r="1367" spans="15:16" x14ac:dyDescent="0.25">
      <c r="O1367" s="46"/>
      <c r="P1367" s="46"/>
    </row>
    <row r="1368" spans="15:16" x14ac:dyDescent="0.25">
      <c r="O1368" s="46"/>
      <c r="P1368" s="46"/>
    </row>
    <row r="1369" spans="15:16" x14ac:dyDescent="0.25">
      <c r="O1369" s="46"/>
      <c r="P1369" s="46"/>
    </row>
    <row r="1370" spans="15:16" x14ac:dyDescent="0.25">
      <c r="O1370" s="46"/>
      <c r="P1370" s="46"/>
    </row>
    <row r="1371" spans="15:16" x14ac:dyDescent="0.25">
      <c r="O1371" s="46"/>
      <c r="P1371" s="46"/>
    </row>
    <row r="1372" spans="15:16" x14ac:dyDescent="0.25">
      <c r="O1372" s="46"/>
      <c r="P1372" s="46"/>
    </row>
    <row r="1373" spans="15:16" x14ac:dyDescent="0.25">
      <c r="O1373" s="46"/>
      <c r="P1373" s="46"/>
    </row>
    <row r="1374" spans="15:16" x14ac:dyDescent="0.25">
      <c r="O1374" s="46"/>
      <c r="P1374" s="46"/>
    </row>
    <row r="1375" spans="15:16" x14ac:dyDescent="0.25">
      <c r="O1375" s="46"/>
      <c r="P1375" s="46"/>
    </row>
    <row r="1376" spans="15:16" x14ac:dyDescent="0.25">
      <c r="O1376" s="46"/>
      <c r="P1376" s="46"/>
    </row>
    <row r="1377" spans="15:16" x14ac:dyDescent="0.25">
      <c r="O1377" s="46"/>
      <c r="P1377" s="46"/>
    </row>
    <row r="1378" spans="15:16" x14ac:dyDescent="0.25">
      <c r="O1378" s="46"/>
      <c r="P1378" s="46"/>
    </row>
    <row r="1379" spans="15:16" x14ac:dyDescent="0.25">
      <c r="O1379" s="46"/>
      <c r="P1379" s="46"/>
    </row>
    <row r="1380" spans="15:16" x14ac:dyDescent="0.25">
      <c r="O1380" s="46"/>
      <c r="P1380" s="46"/>
    </row>
    <row r="1381" spans="15:16" x14ac:dyDescent="0.25">
      <c r="O1381" s="46"/>
      <c r="P1381" s="46"/>
    </row>
    <row r="1382" spans="15:16" x14ac:dyDescent="0.25">
      <c r="O1382" s="46"/>
      <c r="P1382" s="46"/>
    </row>
    <row r="1383" spans="15:16" x14ac:dyDescent="0.25">
      <c r="O1383" s="46"/>
      <c r="P1383" s="46"/>
    </row>
    <row r="1384" spans="15:16" x14ac:dyDescent="0.25">
      <c r="O1384" s="46"/>
      <c r="P1384" s="46"/>
    </row>
    <row r="1385" spans="15:16" x14ac:dyDescent="0.25">
      <c r="O1385" s="46"/>
      <c r="P1385" s="46"/>
    </row>
    <row r="1386" spans="15:16" x14ac:dyDescent="0.25">
      <c r="O1386" s="46"/>
      <c r="P1386" s="46"/>
    </row>
    <row r="1387" spans="15:16" x14ac:dyDescent="0.25">
      <c r="O1387" s="46"/>
      <c r="P1387" s="46"/>
    </row>
    <row r="1388" spans="15:16" x14ac:dyDescent="0.25">
      <c r="O1388" s="46"/>
      <c r="P1388" s="46"/>
    </row>
    <row r="1389" spans="15:16" x14ac:dyDescent="0.25">
      <c r="O1389" s="46"/>
      <c r="P1389" s="46"/>
    </row>
    <row r="1390" spans="15:16" x14ac:dyDescent="0.25">
      <c r="O1390" s="46"/>
      <c r="P1390" s="46"/>
    </row>
    <row r="1391" spans="15:16" x14ac:dyDescent="0.25">
      <c r="O1391" s="46"/>
      <c r="P1391" s="46"/>
    </row>
    <row r="1392" spans="15:16" x14ac:dyDescent="0.25">
      <c r="O1392" s="46"/>
      <c r="P1392" s="46"/>
    </row>
    <row r="1393" spans="15:16" x14ac:dyDescent="0.25">
      <c r="O1393" s="46"/>
      <c r="P1393" s="46"/>
    </row>
    <row r="1394" spans="15:16" x14ac:dyDescent="0.25">
      <c r="O1394" s="46"/>
      <c r="P1394" s="46"/>
    </row>
    <row r="1395" spans="15:16" x14ac:dyDescent="0.25">
      <c r="O1395" s="46"/>
      <c r="P1395" s="46"/>
    </row>
    <row r="1396" spans="15:16" x14ac:dyDescent="0.25">
      <c r="O1396" s="46"/>
      <c r="P1396" s="46"/>
    </row>
    <row r="1397" spans="15:16" x14ac:dyDescent="0.25">
      <c r="O1397" s="46"/>
      <c r="P1397" s="46"/>
    </row>
    <row r="1398" spans="15:16" x14ac:dyDescent="0.25">
      <c r="O1398" s="46"/>
      <c r="P1398" s="46"/>
    </row>
    <row r="1399" spans="15:16" x14ac:dyDescent="0.25">
      <c r="O1399" s="46"/>
      <c r="P1399" s="46"/>
    </row>
    <row r="1400" spans="15:16" x14ac:dyDescent="0.25">
      <c r="O1400" s="46"/>
      <c r="P1400" s="46"/>
    </row>
    <row r="1401" spans="15:16" x14ac:dyDescent="0.25">
      <c r="O1401" s="46"/>
      <c r="P1401" s="46"/>
    </row>
    <row r="1402" spans="15:16" x14ac:dyDescent="0.25">
      <c r="O1402" s="46"/>
      <c r="P1402" s="46"/>
    </row>
    <row r="1403" spans="15:16" x14ac:dyDescent="0.25">
      <c r="O1403" s="46"/>
      <c r="P1403" s="46"/>
    </row>
    <row r="1404" spans="15:16" x14ac:dyDescent="0.25">
      <c r="O1404" s="46"/>
      <c r="P1404" s="46"/>
    </row>
    <row r="1405" spans="15:16" x14ac:dyDescent="0.25">
      <c r="O1405" s="46"/>
      <c r="P1405" s="46"/>
    </row>
    <row r="1406" spans="15:16" x14ac:dyDescent="0.25">
      <c r="O1406" s="46"/>
      <c r="P1406" s="46"/>
    </row>
    <row r="1409" spans="15:16" x14ac:dyDescent="0.25">
      <c r="O1409" s="46"/>
      <c r="P1409" s="46"/>
    </row>
    <row r="1410" spans="15:16" x14ac:dyDescent="0.25">
      <c r="O1410" s="46"/>
      <c r="P1410" s="46"/>
    </row>
    <row r="1411" spans="15:16" x14ac:dyDescent="0.25">
      <c r="O1411" s="46"/>
      <c r="P1411" s="46"/>
    </row>
    <row r="1412" spans="15:16" x14ac:dyDescent="0.25">
      <c r="O1412" s="46"/>
      <c r="P1412" s="46"/>
    </row>
    <row r="1413" spans="15:16" x14ac:dyDescent="0.25">
      <c r="O1413" s="46"/>
      <c r="P1413" s="46"/>
    </row>
    <row r="1414" spans="15:16" x14ac:dyDescent="0.25">
      <c r="O1414" s="46"/>
      <c r="P1414" s="46"/>
    </row>
    <row r="1415" spans="15:16" x14ac:dyDescent="0.25">
      <c r="O1415" s="46"/>
      <c r="P1415" s="46"/>
    </row>
    <row r="1416" spans="15:16" x14ac:dyDescent="0.25">
      <c r="O1416" s="46"/>
      <c r="P1416" s="46"/>
    </row>
    <row r="1417" spans="15:16" x14ac:dyDescent="0.25">
      <c r="O1417" s="46"/>
      <c r="P1417" s="46"/>
    </row>
    <row r="1418" spans="15:16" x14ac:dyDescent="0.25">
      <c r="O1418" s="46"/>
      <c r="P1418" s="46"/>
    </row>
    <row r="1419" spans="15:16" x14ac:dyDescent="0.25">
      <c r="O1419" s="46"/>
      <c r="P1419" s="46"/>
    </row>
    <row r="1420" spans="15:16" x14ac:dyDescent="0.25">
      <c r="O1420" s="46"/>
      <c r="P1420" s="46"/>
    </row>
    <row r="1421" spans="15:16" x14ac:dyDescent="0.25">
      <c r="O1421" s="46"/>
      <c r="P1421" s="46"/>
    </row>
    <row r="1422" spans="15:16" x14ac:dyDescent="0.25">
      <c r="O1422" s="46"/>
      <c r="P1422" s="46"/>
    </row>
    <row r="1423" spans="15:16" x14ac:dyDescent="0.25">
      <c r="O1423" s="46"/>
      <c r="P1423" s="46"/>
    </row>
    <row r="1424" spans="15:16" x14ac:dyDescent="0.25">
      <c r="O1424" s="46"/>
      <c r="P1424" s="46"/>
    </row>
    <row r="1425" spans="15:16" x14ac:dyDescent="0.25">
      <c r="O1425" s="46"/>
      <c r="P1425" s="46"/>
    </row>
    <row r="1426" spans="15:16" x14ac:dyDescent="0.25">
      <c r="O1426" s="46"/>
      <c r="P1426" s="46"/>
    </row>
    <row r="1427" spans="15:16" x14ac:dyDescent="0.25">
      <c r="O1427" s="46"/>
      <c r="P1427" s="46"/>
    </row>
    <row r="1428" spans="15:16" x14ac:dyDescent="0.25">
      <c r="O1428" s="46"/>
      <c r="P1428" s="46"/>
    </row>
    <row r="1429" spans="15:16" x14ac:dyDescent="0.25">
      <c r="O1429" s="46"/>
      <c r="P1429" s="46"/>
    </row>
    <row r="1430" spans="15:16" x14ac:dyDescent="0.25">
      <c r="O1430" s="46"/>
      <c r="P1430" s="46"/>
    </row>
    <row r="1431" spans="15:16" x14ac:dyDescent="0.25">
      <c r="O1431" s="46"/>
      <c r="P1431" s="46"/>
    </row>
    <row r="1432" spans="15:16" x14ac:dyDescent="0.25">
      <c r="O1432" s="46"/>
      <c r="P1432" s="46"/>
    </row>
    <row r="1433" spans="15:16" x14ac:dyDescent="0.25">
      <c r="O1433" s="46"/>
      <c r="P1433" s="46"/>
    </row>
    <row r="1434" spans="15:16" x14ac:dyDescent="0.25">
      <c r="O1434" s="46"/>
      <c r="P1434" s="46"/>
    </row>
    <row r="1435" spans="15:16" x14ac:dyDescent="0.25">
      <c r="O1435" s="46"/>
      <c r="P1435" s="46"/>
    </row>
    <row r="1436" spans="15:16" x14ac:dyDescent="0.25">
      <c r="O1436" s="46"/>
      <c r="P1436" s="46"/>
    </row>
    <row r="1437" spans="15:16" x14ac:dyDescent="0.25">
      <c r="O1437" s="46"/>
      <c r="P1437" s="46"/>
    </row>
    <row r="1438" spans="15:16" x14ac:dyDescent="0.25">
      <c r="O1438" s="46"/>
      <c r="P1438" s="46"/>
    </row>
    <row r="1439" spans="15:16" x14ac:dyDescent="0.25">
      <c r="O1439" s="46"/>
      <c r="P1439" s="46"/>
    </row>
    <row r="1440" spans="15:16" x14ac:dyDescent="0.25">
      <c r="O1440" s="46"/>
      <c r="P1440" s="46"/>
    </row>
    <row r="1441" spans="15:16" x14ac:dyDescent="0.25">
      <c r="O1441" s="46"/>
      <c r="P1441" s="46"/>
    </row>
    <row r="1442" spans="15:16" x14ac:dyDescent="0.25">
      <c r="O1442" s="46"/>
      <c r="P1442" s="46"/>
    </row>
    <row r="1443" spans="15:16" x14ac:dyDescent="0.25">
      <c r="O1443" s="46"/>
      <c r="P1443" s="46"/>
    </row>
    <row r="1444" spans="15:16" x14ac:dyDescent="0.25">
      <c r="O1444" s="46"/>
      <c r="P1444" s="46"/>
    </row>
    <row r="1445" spans="15:16" x14ac:dyDescent="0.25">
      <c r="O1445" s="46"/>
      <c r="P1445" s="46"/>
    </row>
    <row r="1446" spans="15:16" x14ac:dyDescent="0.25">
      <c r="O1446" s="46"/>
      <c r="P1446" s="46"/>
    </row>
    <row r="1447" spans="15:16" x14ac:dyDescent="0.25">
      <c r="O1447" s="46"/>
      <c r="P1447" s="46"/>
    </row>
    <row r="1448" spans="15:16" x14ac:dyDescent="0.25">
      <c r="O1448" s="46"/>
      <c r="P1448" s="46"/>
    </row>
    <row r="1449" spans="15:16" x14ac:dyDescent="0.25">
      <c r="O1449" s="46"/>
      <c r="P1449" s="46"/>
    </row>
    <row r="1450" spans="15:16" x14ac:dyDescent="0.25">
      <c r="O1450" s="46"/>
      <c r="P1450" s="46"/>
    </row>
    <row r="1451" spans="15:16" x14ac:dyDescent="0.25">
      <c r="O1451" s="46"/>
      <c r="P1451" s="46"/>
    </row>
    <row r="1452" spans="15:16" x14ac:dyDescent="0.25">
      <c r="O1452" s="46"/>
      <c r="P1452" s="46"/>
    </row>
    <row r="1453" spans="15:16" x14ac:dyDescent="0.25">
      <c r="O1453" s="46"/>
      <c r="P1453" s="46"/>
    </row>
    <row r="1454" spans="15:16" x14ac:dyDescent="0.25">
      <c r="O1454" s="46"/>
      <c r="P1454" s="46"/>
    </row>
    <row r="1455" spans="15:16" x14ac:dyDescent="0.25">
      <c r="O1455" s="46"/>
      <c r="P1455" s="46"/>
    </row>
    <row r="1456" spans="15:16" x14ac:dyDescent="0.25">
      <c r="O1456" s="46"/>
      <c r="P1456" s="46"/>
    </row>
    <row r="1457" spans="15:16" x14ac:dyDescent="0.25">
      <c r="O1457" s="46"/>
      <c r="P1457" s="46"/>
    </row>
    <row r="1458" spans="15:16" x14ac:dyDescent="0.25">
      <c r="O1458" s="46"/>
      <c r="P1458" s="46"/>
    </row>
    <row r="1459" spans="15:16" x14ac:dyDescent="0.25">
      <c r="O1459" s="46"/>
      <c r="P1459" s="46"/>
    </row>
    <row r="1460" spans="15:16" x14ac:dyDescent="0.25">
      <c r="O1460" s="46"/>
      <c r="P1460" s="46"/>
    </row>
    <row r="1461" spans="15:16" x14ac:dyDescent="0.25">
      <c r="O1461" s="46"/>
      <c r="P1461" s="46"/>
    </row>
    <row r="1462" spans="15:16" x14ac:dyDescent="0.25">
      <c r="O1462" s="46"/>
      <c r="P1462" s="46"/>
    </row>
    <row r="1463" spans="15:16" x14ac:dyDescent="0.25">
      <c r="O1463" s="46"/>
      <c r="P1463" s="46"/>
    </row>
    <row r="1464" spans="15:16" x14ac:dyDescent="0.25">
      <c r="O1464" s="46"/>
      <c r="P1464" s="46"/>
    </row>
    <row r="1465" spans="15:16" x14ac:dyDescent="0.25">
      <c r="O1465" s="46"/>
      <c r="P1465" s="46"/>
    </row>
    <row r="1466" spans="15:16" x14ac:dyDescent="0.25">
      <c r="O1466" s="46"/>
      <c r="P1466" s="46"/>
    </row>
    <row r="1467" spans="15:16" x14ac:dyDescent="0.25">
      <c r="O1467" s="46"/>
      <c r="P1467" s="46"/>
    </row>
    <row r="1468" spans="15:16" x14ac:dyDescent="0.25">
      <c r="O1468" s="46"/>
      <c r="P1468" s="46"/>
    </row>
    <row r="1469" spans="15:16" x14ac:dyDescent="0.25">
      <c r="O1469" s="46"/>
      <c r="P1469" s="46"/>
    </row>
    <row r="1470" spans="15:16" x14ac:dyDescent="0.25">
      <c r="O1470" s="46"/>
      <c r="P1470" s="46"/>
    </row>
    <row r="1471" spans="15:16" x14ac:dyDescent="0.25">
      <c r="O1471" s="46"/>
      <c r="P1471" s="46"/>
    </row>
    <row r="1472" spans="15:16" x14ac:dyDescent="0.25">
      <c r="O1472" s="46"/>
      <c r="P1472" s="46"/>
    </row>
    <row r="1473" spans="15:16" x14ac:dyDescent="0.25">
      <c r="O1473" s="46"/>
      <c r="P1473" s="46"/>
    </row>
    <row r="1474" spans="15:16" x14ac:dyDescent="0.25">
      <c r="O1474" s="46"/>
      <c r="P1474" s="46"/>
    </row>
    <row r="1475" spans="15:16" x14ac:dyDescent="0.25">
      <c r="O1475" s="46"/>
      <c r="P1475" s="46"/>
    </row>
    <row r="1476" spans="15:16" x14ac:dyDescent="0.25">
      <c r="O1476" s="46"/>
      <c r="P1476" s="46"/>
    </row>
    <row r="1477" spans="15:16" x14ac:dyDescent="0.25">
      <c r="O1477" s="46"/>
      <c r="P1477" s="46"/>
    </row>
    <row r="1478" spans="15:16" x14ac:dyDescent="0.25">
      <c r="O1478" s="46"/>
      <c r="P1478" s="46"/>
    </row>
    <row r="1479" spans="15:16" x14ac:dyDescent="0.25">
      <c r="O1479" s="46"/>
      <c r="P1479" s="46"/>
    </row>
    <row r="1480" spans="15:16" x14ac:dyDescent="0.25">
      <c r="O1480" s="46"/>
      <c r="P1480" s="46"/>
    </row>
    <row r="1481" spans="15:16" x14ac:dyDescent="0.25">
      <c r="O1481" s="46"/>
      <c r="P1481" s="46"/>
    </row>
    <row r="1482" spans="15:16" x14ac:dyDescent="0.25">
      <c r="O1482" s="46"/>
      <c r="P1482" s="46"/>
    </row>
    <row r="1483" spans="15:16" x14ac:dyDescent="0.25">
      <c r="O1483" s="46"/>
      <c r="P1483" s="46"/>
    </row>
    <row r="1484" spans="15:16" x14ac:dyDescent="0.25">
      <c r="O1484" s="46"/>
      <c r="P1484" s="46"/>
    </row>
    <row r="1485" spans="15:16" x14ac:dyDescent="0.25">
      <c r="O1485" s="46"/>
      <c r="P1485" s="46"/>
    </row>
    <row r="1486" spans="15:16" x14ac:dyDescent="0.25">
      <c r="O1486" s="46"/>
      <c r="P1486" s="46"/>
    </row>
    <row r="1487" spans="15:16" x14ac:dyDescent="0.25">
      <c r="O1487" s="46"/>
      <c r="P1487" s="46"/>
    </row>
    <row r="1488" spans="15:16" x14ac:dyDescent="0.25">
      <c r="O1488" s="46"/>
      <c r="P1488" s="46"/>
    </row>
    <row r="1489" spans="15:16" x14ac:dyDescent="0.25">
      <c r="O1489" s="46"/>
      <c r="P1489" s="46"/>
    </row>
    <row r="1490" spans="15:16" x14ac:dyDescent="0.25">
      <c r="O1490" s="46"/>
      <c r="P1490" s="46"/>
    </row>
    <row r="1491" spans="15:16" x14ac:dyDescent="0.25">
      <c r="O1491" s="46"/>
      <c r="P1491" s="46"/>
    </row>
    <row r="1492" spans="15:16" x14ac:dyDescent="0.25">
      <c r="O1492" s="46"/>
      <c r="P1492" s="46"/>
    </row>
    <row r="1493" spans="15:16" x14ac:dyDescent="0.25">
      <c r="O1493" s="46"/>
      <c r="P1493" s="46"/>
    </row>
    <row r="1494" spans="15:16" x14ac:dyDescent="0.25">
      <c r="O1494" s="46"/>
      <c r="P1494" s="46"/>
    </row>
    <row r="1495" spans="15:16" x14ac:dyDescent="0.25">
      <c r="O1495" s="46"/>
      <c r="P1495" s="46"/>
    </row>
    <row r="1496" spans="15:16" x14ac:dyDescent="0.25">
      <c r="O1496" s="46"/>
      <c r="P1496" s="46"/>
    </row>
    <row r="1497" spans="15:16" x14ac:dyDescent="0.25">
      <c r="O1497" s="46"/>
      <c r="P1497" s="46"/>
    </row>
    <row r="1498" spans="15:16" x14ac:dyDescent="0.25">
      <c r="O1498" s="46"/>
      <c r="P1498" s="46"/>
    </row>
    <row r="1499" spans="15:16" x14ac:dyDescent="0.25">
      <c r="O1499" s="46"/>
      <c r="P1499" s="46"/>
    </row>
    <row r="1500" spans="15:16" x14ac:dyDescent="0.25">
      <c r="O1500" s="46"/>
      <c r="P1500" s="46"/>
    </row>
    <row r="1501" spans="15:16" x14ac:dyDescent="0.25">
      <c r="O1501" s="46"/>
      <c r="P1501" s="46"/>
    </row>
    <row r="1502" spans="15:16" x14ac:dyDescent="0.25">
      <c r="O1502" s="46"/>
      <c r="P1502" s="46"/>
    </row>
    <row r="1503" spans="15:16" x14ac:dyDescent="0.25">
      <c r="O1503" s="46"/>
      <c r="P1503" s="46"/>
    </row>
    <row r="1504" spans="15:16" x14ac:dyDescent="0.25">
      <c r="O1504" s="46"/>
      <c r="P1504" s="46"/>
    </row>
    <row r="1505" spans="15:16" x14ac:dyDescent="0.25">
      <c r="O1505" s="46"/>
      <c r="P1505" s="46"/>
    </row>
    <row r="1506" spans="15:16" x14ac:dyDescent="0.25">
      <c r="O1506" s="46"/>
      <c r="P1506" s="46"/>
    </row>
    <row r="1507" spans="15:16" x14ac:dyDescent="0.25">
      <c r="O1507" s="46"/>
      <c r="P1507" s="46"/>
    </row>
    <row r="1508" spans="15:16" x14ac:dyDescent="0.25">
      <c r="O1508" s="46"/>
      <c r="P1508" s="46"/>
    </row>
    <row r="1509" spans="15:16" x14ac:dyDescent="0.25">
      <c r="O1509" s="46"/>
      <c r="P1509" s="46"/>
    </row>
    <row r="1510" spans="15:16" x14ac:dyDescent="0.25">
      <c r="O1510" s="46"/>
      <c r="P1510" s="46"/>
    </row>
    <row r="1511" spans="15:16" x14ac:dyDescent="0.25">
      <c r="O1511" s="46"/>
      <c r="P1511" s="46"/>
    </row>
    <row r="1512" spans="15:16" x14ac:dyDescent="0.25">
      <c r="O1512" s="46"/>
      <c r="P1512" s="46"/>
    </row>
    <row r="1513" spans="15:16" x14ac:dyDescent="0.25">
      <c r="O1513" s="46"/>
      <c r="P1513" s="46"/>
    </row>
    <row r="1514" spans="15:16" x14ac:dyDescent="0.25">
      <c r="O1514" s="46"/>
      <c r="P1514" s="46"/>
    </row>
    <row r="1515" spans="15:16" x14ac:dyDescent="0.25">
      <c r="O1515" s="46"/>
      <c r="P1515" s="46"/>
    </row>
    <row r="1516" spans="15:16" x14ac:dyDescent="0.25">
      <c r="O1516" s="46"/>
      <c r="P1516" s="46"/>
    </row>
    <row r="1517" spans="15:16" x14ac:dyDescent="0.25">
      <c r="O1517" s="46"/>
      <c r="P1517" s="46"/>
    </row>
    <row r="1518" spans="15:16" x14ac:dyDescent="0.25">
      <c r="O1518" s="46"/>
      <c r="P1518" s="46"/>
    </row>
    <row r="1519" spans="15:16" x14ac:dyDescent="0.25">
      <c r="O1519" s="46"/>
      <c r="P1519" s="46"/>
    </row>
    <row r="1520" spans="15:16" x14ac:dyDescent="0.25">
      <c r="O1520" s="46"/>
      <c r="P1520" s="46"/>
    </row>
    <row r="1521" spans="15:16" x14ac:dyDescent="0.25">
      <c r="O1521" s="46"/>
      <c r="P1521" s="46"/>
    </row>
    <row r="1522" spans="15:16" x14ac:dyDescent="0.25">
      <c r="O1522" s="46"/>
      <c r="P1522" s="46"/>
    </row>
    <row r="1523" spans="15:16" x14ac:dyDescent="0.25">
      <c r="O1523" s="46"/>
      <c r="P1523" s="46"/>
    </row>
    <row r="1524" spans="15:16" x14ac:dyDescent="0.25">
      <c r="O1524" s="46"/>
      <c r="P1524" s="46"/>
    </row>
    <row r="1525" spans="15:16" x14ac:dyDescent="0.25">
      <c r="O1525" s="46"/>
      <c r="P1525" s="46"/>
    </row>
    <row r="1526" spans="15:16" x14ac:dyDescent="0.25">
      <c r="O1526" s="46"/>
      <c r="P1526" s="46"/>
    </row>
    <row r="1527" spans="15:16" x14ac:dyDescent="0.25">
      <c r="O1527" s="46"/>
      <c r="P1527" s="46"/>
    </row>
    <row r="1528" spans="15:16" x14ac:dyDescent="0.25">
      <c r="O1528" s="46"/>
      <c r="P1528" s="46"/>
    </row>
    <row r="1529" spans="15:16" x14ac:dyDescent="0.25">
      <c r="O1529" s="46"/>
      <c r="P1529" s="46"/>
    </row>
    <row r="1530" spans="15:16" x14ac:dyDescent="0.25">
      <c r="O1530" s="46"/>
      <c r="P1530" s="46"/>
    </row>
    <row r="1531" spans="15:16" x14ac:dyDescent="0.25">
      <c r="O1531" s="46"/>
      <c r="P1531" s="46"/>
    </row>
    <row r="1532" spans="15:16" x14ac:dyDescent="0.25">
      <c r="O1532" s="46"/>
      <c r="P1532" s="46"/>
    </row>
    <row r="1533" spans="15:16" x14ac:dyDescent="0.25">
      <c r="O1533" s="46"/>
      <c r="P1533" s="46"/>
    </row>
    <row r="1534" spans="15:16" x14ac:dyDescent="0.25">
      <c r="O1534" s="46"/>
      <c r="P1534" s="46"/>
    </row>
    <row r="1535" spans="15:16" x14ac:dyDescent="0.25">
      <c r="O1535" s="46"/>
      <c r="P1535" s="46"/>
    </row>
    <row r="1536" spans="15:16" x14ac:dyDescent="0.25">
      <c r="O1536" s="46"/>
      <c r="P1536" s="46"/>
    </row>
    <row r="1537" spans="15:16" x14ac:dyDescent="0.25">
      <c r="O1537" s="46"/>
      <c r="P1537" s="46"/>
    </row>
    <row r="1538" spans="15:16" x14ac:dyDescent="0.25">
      <c r="O1538" s="46"/>
      <c r="P1538" s="46"/>
    </row>
    <row r="1539" spans="15:16" x14ac:dyDescent="0.25">
      <c r="O1539" s="46"/>
      <c r="P1539" s="46"/>
    </row>
    <row r="1540" spans="15:16" x14ac:dyDescent="0.25">
      <c r="O1540" s="46"/>
      <c r="P1540" s="46"/>
    </row>
    <row r="1541" spans="15:16" x14ac:dyDescent="0.25">
      <c r="O1541" s="46"/>
      <c r="P1541" s="46"/>
    </row>
    <row r="1542" spans="15:16" x14ac:dyDescent="0.25">
      <c r="O1542" s="46"/>
      <c r="P1542" s="46"/>
    </row>
    <row r="1543" spans="15:16" x14ac:dyDescent="0.25">
      <c r="O1543" s="46"/>
      <c r="P1543" s="46"/>
    </row>
    <row r="1544" spans="15:16" x14ac:dyDescent="0.25">
      <c r="O1544" s="46"/>
      <c r="P1544" s="46"/>
    </row>
    <row r="1545" spans="15:16" x14ac:dyDescent="0.25">
      <c r="O1545" s="46"/>
      <c r="P1545" s="46"/>
    </row>
    <row r="1546" spans="15:16" x14ac:dyDescent="0.25">
      <c r="O1546" s="46"/>
      <c r="P1546" s="46"/>
    </row>
    <row r="1547" spans="15:16" x14ac:dyDescent="0.25">
      <c r="O1547" s="46"/>
      <c r="P1547" s="46"/>
    </row>
    <row r="1548" spans="15:16" x14ac:dyDescent="0.25">
      <c r="O1548" s="46"/>
      <c r="P1548" s="46"/>
    </row>
    <row r="1549" spans="15:16" x14ac:dyDescent="0.25">
      <c r="O1549" s="46"/>
      <c r="P1549" s="46"/>
    </row>
    <row r="1550" spans="15:16" x14ac:dyDescent="0.25">
      <c r="O1550" s="46"/>
      <c r="P1550" s="46"/>
    </row>
    <row r="1551" spans="15:16" x14ac:dyDescent="0.25">
      <c r="O1551" s="46"/>
      <c r="P1551" s="46"/>
    </row>
    <row r="1552" spans="15:16" x14ac:dyDescent="0.25">
      <c r="O1552" s="46"/>
      <c r="P1552" s="46"/>
    </row>
    <row r="1553" spans="15:16" x14ac:dyDescent="0.25">
      <c r="O1553" s="46"/>
      <c r="P1553" s="46"/>
    </row>
    <row r="1554" spans="15:16" x14ac:dyDescent="0.25">
      <c r="O1554" s="46"/>
      <c r="P1554" s="46"/>
    </row>
    <row r="1555" spans="15:16" x14ac:dyDescent="0.25">
      <c r="O1555" s="46"/>
      <c r="P1555" s="46"/>
    </row>
    <row r="1556" spans="15:16" x14ac:dyDescent="0.25">
      <c r="O1556" s="46"/>
      <c r="P1556" s="46"/>
    </row>
    <row r="1557" spans="15:16" x14ac:dyDescent="0.25">
      <c r="O1557" s="46"/>
      <c r="P1557" s="46"/>
    </row>
    <row r="1558" spans="15:16" x14ac:dyDescent="0.25">
      <c r="O1558" s="46"/>
      <c r="P1558" s="46"/>
    </row>
    <row r="1559" spans="15:16" x14ac:dyDescent="0.25">
      <c r="O1559" s="46"/>
      <c r="P1559" s="46"/>
    </row>
    <row r="1560" spans="15:16" x14ac:dyDescent="0.25">
      <c r="O1560" s="46"/>
      <c r="P1560" s="46"/>
    </row>
    <row r="1561" spans="15:16" x14ac:dyDescent="0.25">
      <c r="O1561" s="46"/>
      <c r="P1561" s="46"/>
    </row>
    <row r="1562" spans="15:16" x14ac:dyDescent="0.25">
      <c r="O1562" s="46"/>
      <c r="P1562" s="46"/>
    </row>
    <row r="1563" spans="15:16" x14ac:dyDescent="0.25">
      <c r="O1563" s="46"/>
      <c r="P1563" s="46"/>
    </row>
    <row r="1564" spans="15:16" x14ac:dyDescent="0.25">
      <c r="O1564" s="46"/>
      <c r="P1564" s="46"/>
    </row>
    <row r="1565" spans="15:16" x14ac:dyDescent="0.25">
      <c r="O1565" s="46"/>
      <c r="P1565" s="46"/>
    </row>
    <row r="1566" spans="15:16" x14ac:dyDescent="0.25">
      <c r="O1566" s="46"/>
      <c r="P1566" s="46"/>
    </row>
    <row r="1567" spans="15:16" x14ac:dyDescent="0.25">
      <c r="O1567" s="46"/>
      <c r="P1567" s="46"/>
    </row>
    <row r="1568" spans="15:16" x14ac:dyDescent="0.25">
      <c r="O1568" s="46"/>
      <c r="P1568" s="46"/>
    </row>
    <row r="1569" spans="15:16" x14ac:dyDescent="0.25">
      <c r="O1569" s="46"/>
      <c r="P1569" s="46"/>
    </row>
    <row r="1570" spans="15:16" x14ac:dyDescent="0.25">
      <c r="O1570" s="46"/>
      <c r="P1570" s="46"/>
    </row>
    <row r="1571" spans="15:16" x14ac:dyDescent="0.25">
      <c r="O1571" s="46"/>
      <c r="P1571" s="46"/>
    </row>
    <row r="1572" spans="15:16" x14ac:dyDescent="0.25">
      <c r="O1572" s="46"/>
      <c r="P1572" s="46"/>
    </row>
    <row r="1573" spans="15:16" x14ac:dyDescent="0.25">
      <c r="O1573" s="46"/>
      <c r="P1573" s="46"/>
    </row>
    <row r="1574" spans="15:16" x14ac:dyDescent="0.25">
      <c r="O1574" s="46"/>
      <c r="P1574" s="46"/>
    </row>
    <row r="1575" spans="15:16" x14ac:dyDescent="0.25">
      <c r="O1575" s="46"/>
      <c r="P1575" s="46"/>
    </row>
    <row r="1576" spans="15:16" x14ac:dyDescent="0.25">
      <c r="O1576" s="46"/>
      <c r="P1576" s="46"/>
    </row>
    <row r="1577" spans="15:16" x14ac:dyDescent="0.25">
      <c r="O1577" s="46"/>
      <c r="P1577" s="46"/>
    </row>
    <row r="1578" spans="15:16" x14ac:dyDescent="0.25">
      <c r="O1578" s="46"/>
      <c r="P1578" s="46"/>
    </row>
    <row r="1579" spans="15:16" x14ac:dyDescent="0.25">
      <c r="O1579" s="46"/>
      <c r="P1579" s="46"/>
    </row>
    <row r="1580" spans="15:16" x14ac:dyDescent="0.25">
      <c r="O1580" s="46"/>
      <c r="P1580" s="46"/>
    </row>
    <row r="1581" spans="15:16" x14ac:dyDescent="0.25">
      <c r="O1581" s="46"/>
      <c r="P1581" s="46"/>
    </row>
    <row r="1582" spans="15:16" x14ac:dyDescent="0.25">
      <c r="O1582" s="46"/>
      <c r="P1582" s="46"/>
    </row>
    <row r="1583" spans="15:16" x14ac:dyDescent="0.25">
      <c r="O1583" s="46"/>
      <c r="P1583" s="46"/>
    </row>
    <row r="1584" spans="15:16" x14ac:dyDescent="0.25">
      <c r="O1584" s="46"/>
      <c r="P1584" s="46"/>
    </row>
    <row r="1585" spans="15:16" x14ac:dyDescent="0.25">
      <c r="O1585" s="46"/>
      <c r="P1585" s="46"/>
    </row>
    <row r="1586" spans="15:16" x14ac:dyDescent="0.25">
      <c r="O1586" s="46"/>
      <c r="P1586" s="46"/>
    </row>
    <row r="1587" spans="15:16" x14ac:dyDescent="0.25">
      <c r="O1587" s="46"/>
      <c r="P1587" s="46"/>
    </row>
    <row r="1588" spans="15:16" x14ac:dyDescent="0.25">
      <c r="O1588" s="46"/>
      <c r="P1588" s="46"/>
    </row>
  </sheetData>
  <sortState ref="A149:A501">
    <sortCondition ref="A149"/>
  </sortState>
  <mergeCells count="8">
    <mergeCell ref="A101:B101"/>
    <mergeCell ref="P1:P2"/>
    <mergeCell ref="B1:C1"/>
    <mergeCell ref="D1:E1"/>
    <mergeCell ref="F1:G1"/>
    <mergeCell ref="H1:I1"/>
    <mergeCell ref="J1:K1"/>
    <mergeCell ref="L1:O1"/>
  </mergeCells>
  <conditionalFormatting sqref="P3:P99">
    <cfRule type="cellIs" dxfId="3" priority="3" operator="equal">
      <formula>"Significant Decrease"</formula>
    </cfRule>
    <cfRule type="cellIs" dxfId="2" priority="4" operator="equal">
      <formula>"Significant Increase"</formula>
    </cfRule>
  </conditionalFormatting>
  <conditionalFormatting sqref="P214">
    <cfRule type="cellIs" dxfId="1" priority="1" operator="equal">
      <formula>"Significant Decrease"</formula>
    </cfRule>
    <cfRule type="cellIs" dxfId="0" priority="2" operator="equal">
      <formula>"Significant Increase"</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Notes</vt:lpstr>
      <vt:lpstr>Demographics</vt:lpstr>
      <vt:lpstr>Employment</vt:lpstr>
      <vt:lpstr>ST</vt:lpstr>
      <vt:lpstr>Demographics!Print_Area</vt:lpstr>
      <vt:lpstr>Employment!Print_Area</vt:lpstr>
      <vt:lpstr>Notes!Print_Area</vt:lpstr>
      <vt:lpstr>Demographics!Print_Titles</vt:lpstr>
      <vt:lpstr>Employment!Print_Titles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Mike Young</cp:lastModifiedBy>
  <cp:revision/>
  <cp:lastPrinted>2018-08-30T16:14:55Z</cp:lastPrinted>
  <dcterms:created xsi:type="dcterms:W3CDTF">2011-08-01T14:22:18Z</dcterms:created>
  <dcterms:modified xsi:type="dcterms:W3CDTF">2018-08-30T16:19:11Z</dcterms:modified>
  <cp:category/>
  <cp:contentStatus/>
</cp:coreProperties>
</file>