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055" activeTab="0"/>
  </bookViews>
  <sheets>
    <sheet name="pricing doc" sheetId="1" r:id="rId1"/>
  </sheets>
  <definedNames>
    <definedName name="_xlnm.Print_Titles" localSheetId="0">'pricing doc'!$1:$6</definedName>
  </definedNames>
  <calcPr fullCalcOnLoad="1"/>
</workbook>
</file>

<file path=xl/sharedStrings.xml><?xml version="1.0" encoding="utf-8"?>
<sst xmlns="http://schemas.openxmlformats.org/spreadsheetml/2006/main" count="224" uniqueCount="96">
  <si>
    <t xml:space="preserve"> </t>
  </si>
  <si>
    <t>Fees are inclusive of VAT where applicable</t>
  </si>
  <si>
    <t>FACILITIES</t>
  </si>
  <si>
    <t>PRICING SELECTIONS TABS</t>
  </si>
  <si>
    <t>TIME</t>
  </si>
  <si>
    <t>Sportshall</t>
  </si>
  <si>
    <t>Standard Rated</t>
  </si>
  <si>
    <t>60min</t>
  </si>
  <si>
    <t xml:space="preserve">Sports Hall - whole  Colmers Adult  </t>
  </si>
  <si>
    <t>See VAT note 1 below</t>
  </si>
  <si>
    <t>Sports Hall - whole - Shard End Adult</t>
  </si>
  <si>
    <t>Sports Hall - whole - Frankley Adult</t>
  </si>
  <si>
    <t>Sports Hall - whole - Bartley Green Adult</t>
  </si>
  <si>
    <t>Sports Hall - whole - Stockland Adult</t>
  </si>
  <si>
    <t>Sports Hall - whole - Four Dwellings Adult</t>
  </si>
  <si>
    <t>Sports Hall - whole - Kings Norton Junior</t>
  </si>
  <si>
    <t>Sports Hall - whole - Colmers Junior</t>
  </si>
  <si>
    <t>Sports Hall - whole - Shard End Junior</t>
  </si>
  <si>
    <t>Netball</t>
  </si>
  <si>
    <t>OUTDOOR</t>
  </si>
  <si>
    <t>Netball Court - outdoor - Frankley</t>
  </si>
  <si>
    <t>60 mins</t>
  </si>
  <si>
    <t xml:space="preserve">Netball Court - outdoor - Colmers </t>
  </si>
  <si>
    <t xml:space="preserve">Netball Court - outdoor - Stockland Green </t>
  </si>
  <si>
    <t>INDOOR</t>
  </si>
  <si>
    <t>Netball Court - indoor - Saltley</t>
  </si>
  <si>
    <t xml:space="preserve">Netball Court - indoor - Colmers </t>
  </si>
  <si>
    <t xml:space="preserve">Netball Court - indoor - Stockland Green </t>
  </si>
  <si>
    <t>Netball Court - indoor - Four Dwellings</t>
  </si>
  <si>
    <t>Netball Court - indoor - Kingstanding</t>
  </si>
  <si>
    <t>Netball Court - indoor - Frankley</t>
  </si>
  <si>
    <t>Artificial Pitch</t>
  </si>
  <si>
    <t>ADULT FULLSIZE</t>
  </si>
  <si>
    <t>Adult</t>
  </si>
  <si>
    <t>Adult Full Pitch</t>
  </si>
  <si>
    <t>JUNIOR FULL SIZE</t>
  </si>
  <si>
    <t>Junior</t>
  </si>
  <si>
    <t>Junior Full Pitch</t>
  </si>
  <si>
    <t>Artificial Pitch 1/3</t>
  </si>
  <si>
    <t>ADULT</t>
  </si>
  <si>
    <t>Costs Averaged for 1.5 pitches per hour</t>
  </si>
  <si>
    <t>1/3 rd Pitch</t>
  </si>
  <si>
    <t>Adult 1/3 Pitch</t>
  </si>
  <si>
    <t>Adult 1/3</t>
  </si>
  <si>
    <t>1/3 rd Pitch Junior</t>
  </si>
  <si>
    <t>Junior 1/3 Pitch</t>
  </si>
  <si>
    <t>5-A-Side Astro</t>
  </si>
  <si>
    <t>Standard</t>
  </si>
  <si>
    <t>TOTAL</t>
  </si>
  <si>
    <t>Badminton</t>
  </si>
  <si>
    <t>AVERAGED 2 COURTS USED PER HOUR</t>
  </si>
  <si>
    <t>Four Dwellings</t>
  </si>
  <si>
    <t>Stockland Green</t>
  </si>
  <si>
    <t>Saltley</t>
  </si>
  <si>
    <t>Colmers Adult</t>
  </si>
  <si>
    <t>Comers Junior</t>
  </si>
  <si>
    <t>Frankley</t>
  </si>
  <si>
    <t>Tennis</t>
  </si>
  <si>
    <t>1 COURT USED PER HOUR</t>
  </si>
  <si>
    <t>Cricket</t>
  </si>
  <si>
    <t>Cricket Nets - Saltley</t>
  </si>
  <si>
    <t>Cricket Nets - Stockland</t>
  </si>
  <si>
    <t>Fitness session - Adult</t>
  </si>
  <si>
    <t>15 people per session</t>
  </si>
  <si>
    <t xml:space="preserve">Colmers </t>
  </si>
  <si>
    <t>Bartley Green</t>
  </si>
  <si>
    <t>15 people prhr</t>
  </si>
  <si>
    <t>Fitness session - Junior</t>
  </si>
  <si>
    <t>Shard End</t>
  </si>
  <si>
    <t>Colmers</t>
  </si>
  <si>
    <t>Group Fitness (ie Exercise classes / aerobics etc)</t>
  </si>
  <si>
    <t>20 people per session</t>
  </si>
  <si>
    <t>Shard End (Reduced price - Short term promotion)</t>
  </si>
  <si>
    <t>Colmers Pilates</t>
  </si>
  <si>
    <t>NON-COMMERCIAL ROOM HIRE               (vat exempt)</t>
  </si>
  <si>
    <t>VAT EXEMPT</t>
  </si>
  <si>
    <t>60 MINS</t>
  </si>
  <si>
    <t>Meeting Room/Classroom</t>
  </si>
  <si>
    <t>Dance Studio</t>
  </si>
  <si>
    <t>Possible total income to be generated across all the above areas</t>
  </si>
  <si>
    <t>Notes: -</t>
  </si>
  <si>
    <t>VAT Note 1</t>
  </si>
  <si>
    <t>Exempt from VAT for a series of 10 or more lets</t>
  </si>
  <si>
    <t>Exempt from VAT if the facility is booked for a 24 hour duration (or longer)</t>
  </si>
  <si>
    <t>Standard Rated for Recreational Lets</t>
  </si>
  <si>
    <t>Standard Rated for Registration Fee</t>
  </si>
  <si>
    <t>ACTIVITIES Pay &amp; Play</t>
  </si>
  <si>
    <t>4 hours</t>
  </si>
  <si>
    <t xml:space="preserve">Opening hours of 6:00pm - 10:00pm </t>
  </si>
  <si>
    <t>3 nights a week</t>
  </si>
  <si>
    <t>5 nights a week</t>
  </si>
  <si>
    <t>Areas/Activities</t>
  </si>
  <si>
    <t>Fitness Gym</t>
  </si>
  <si>
    <t>Social Hall/Assembly Hall</t>
  </si>
  <si>
    <t>The above price structures represent the most significant facilities and activities.</t>
  </si>
  <si>
    <t>For all fees and charges adults are classified as people aged 16years and over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</si>
</sst>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.00"/>
    <numFmt numFmtId="173" formatCode="0.0"/>
    <numFmt numFmtId="174" formatCode="0.000%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0.0%"/>
    <numFmt numFmtId="182" formatCode="0.0000%"/>
    <numFmt numFmtId="183" formatCode="&quot;£&quot;#,##0.000"/>
    <numFmt numFmtId="184" formatCode="&quot;£&quot;#,##0.0000"/>
    <numFmt numFmtId="185" formatCode="0_ ;\-0\ "/>
    <numFmt numFmtId="186" formatCode="0_ ;[Red]\-0\ "/>
    <numFmt numFmtId="187" formatCode="mm/dd/yy"/>
    <numFmt numFmtId="188" formatCode="mmm\-yyyy"/>
    <numFmt numFmtId="189" formatCode="#,##0.00_ ;[Red]\-#,##0.00\ "/>
    <numFmt numFmtId="190" formatCode="#,##0_ ;[Red]\-#,##0\ "/>
    <numFmt numFmtId="191" formatCode="\£#,##0.00"/>
    <numFmt numFmtId="192" formatCode="\£#,##0.00;[Red]&quot;-£&quot;#,##0.00"/>
    <numFmt numFmtId="193" formatCode="&quot;£&quot;#,##0.000;[Red]\-&quot;£&quot;#,##0.000"/>
    <numFmt numFmtId="194" formatCode="[$£-809]#,##0.00;[Red]\-[$£-809]#,##0.00"/>
    <numFmt numFmtId="195" formatCode="dd/mm/yyyy;@"/>
    <numFmt numFmtId="196" formatCode="&quot;£&quot;#,##0.0000;[Red]\-&quot;£&quot;#,##0.0000"/>
    <numFmt numFmtId="197" formatCode="&quot;£&quot;#,##0.00000;[Red]\-&quot;£&quot;#,##0.00000"/>
    <numFmt numFmtId="198" formatCode="&quot;£&quot;#,##0.000000;[Red]\-&quot;£&quot;#,##0.000000"/>
    <numFmt numFmtId="199" formatCode="&quot;£&quot;#,##0"/>
    <numFmt numFmtId="200" formatCode="&quot;£&quot;#,##0.0"/>
    <numFmt numFmtId="201" formatCode="#,##0.0"/>
    <numFmt numFmtId="202" formatCode="[$-809]dd\ mmmm\ yyyy"/>
  </numFmts>
  <fonts count="6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u val="single"/>
      <sz val="24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22"/>
      <color indexed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6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color indexed="6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u val="single"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4" fontId="9" fillId="0" borderId="13" xfId="0" applyNumberFormat="1" applyFont="1" applyFill="1" applyBorder="1" applyAlignment="1" applyProtection="1">
      <alignment horizontal="center"/>
      <protection locked="0"/>
    </xf>
    <xf numFmtId="8" fontId="9" fillId="0" borderId="1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4" fontId="9" fillId="34" borderId="18" xfId="0" applyNumberFormat="1" applyFont="1" applyFill="1" applyBorder="1" applyAlignment="1" applyProtection="1">
      <alignment horizontal="center"/>
      <protection locked="0"/>
    </xf>
    <xf numFmtId="0" fontId="12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4" fontId="9" fillId="35" borderId="19" xfId="0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4" fontId="14" fillId="34" borderId="0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>
      <alignment horizontal="center"/>
    </xf>
    <xf numFmtId="4" fontId="9" fillId="34" borderId="0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22" xfId="0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right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9" fillId="34" borderId="0" xfId="44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172" fontId="9" fillId="33" borderId="23" xfId="0" applyNumberFormat="1" applyFont="1" applyFill="1" applyBorder="1" applyAlignment="1">
      <alignment horizontal="center"/>
    </xf>
    <xf numFmtId="4" fontId="9" fillId="33" borderId="23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4" fontId="9" fillId="34" borderId="32" xfId="0" applyNumberFormat="1" applyFont="1" applyFill="1" applyBorder="1" applyAlignment="1" applyProtection="1">
      <alignment horizontal="center"/>
      <protection locked="0"/>
    </xf>
    <xf numFmtId="0" fontId="17" fillId="0" borderId="2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2" fillId="0" borderId="23" xfId="0" applyFont="1" applyFill="1" applyBorder="1" applyAlignment="1">
      <alignment horizontal="center"/>
    </xf>
    <xf numFmtId="172" fontId="20" fillId="33" borderId="23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4" fontId="9" fillId="33" borderId="3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 applyProtection="1">
      <alignment/>
      <protection locked="0"/>
    </xf>
    <xf numFmtId="4" fontId="9" fillId="33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8" fontId="6" fillId="0" borderId="35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21" fillId="33" borderId="0" xfId="0" applyFont="1" applyFill="1" applyAlignment="1">
      <alignment horizontal="right"/>
    </xf>
    <xf numFmtId="4" fontId="9" fillId="33" borderId="33" xfId="0" applyNumberFormat="1" applyFont="1" applyFill="1" applyBorder="1" applyAlignment="1" applyProtection="1">
      <alignment horizontal="center"/>
      <protection locked="0"/>
    </xf>
    <xf numFmtId="0" fontId="10" fillId="33" borderId="33" xfId="0" applyFont="1" applyFill="1" applyBorder="1" applyAlignment="1">
      <alignment/>
    </xf>
    <xf numFmtId="0" fontId="0" fillId="0" borderId="0" xfId="0" applyAlignment="1">
      <alignment horizontal="right"/>
    </xf>
    <xf numFmtId="172" fontId="9" fillId="36" borderId="36" xfId="0" applyNumberFormat="1" applyFont="1" applyFill="1" applyBorder="1" applyAlignment="1" applyProtection="1">
      <alignment horizontal="center"/>
      <protection locked="0"/>
    </xf>
    <xf numFmtId="172" fontId="9" fillId="36" borderId="19" xfId="0" applyNumberFormat="1" applyFont="1" applyFill="1" applyBorder="1" applyAlignment="1" applyProtection="1">
      <alignment horizontal="center"/>
      <protection locked="0"/>
    </xf>
    <xf numFmtId="172" fontId="9" fillId="36" borderId="19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9" fillId="33" borderId="33" xfId="0" applyFont="1" applyFill="1" applyBorder="1" applyAlignment="1">
      <alignment horizontal="center"/>
    </xf>
    <xf numFmtId="172" fontId="9" fillId="33" borderId="33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1" fillId="3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1" fillId="34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847725</xdr:rowOff>
    </xdr:from>
    <xdr:to>
      <xdr:col>4</xdr:col>
      <xdr:colOff>1914525</xdr:colOff>
      <xdr:row>1</xdr:row>
      <xdr:rowOff>2905125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495300" y="847725"/>
          <a:ext cx="134397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Introduction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information is based on current pricing in place across Leisure Centres / Community Leisure Centres in Birmingham and give Schools guidance on the income that can be generated from being open to the local community.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Identify a facility or activity that you have in your School and click on Green Box in the Pricing Selection Tabs Column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Select drop down arrow at the end of drop box range of charges will be displayed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Select the most appropriate charge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do not have that facility or activity make sure you leave the range at 0.00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only have one sports hall and you have already selected a charge for this then you will not need to select badminton as you would be double counting your income.
</a:t>
          </a:r>
        </a:p>
      </xdr:txBody>
    </xdr:sp>
    <xdr:clientData fLocksWithSheet="0"/>
  </xdr:twoCellAnchor>
  <xdr:twoCellAnchor>
    <xdr:from>
      <xdr:col>0</xdr:col>
      <xdr:colOff>409575</xdr:colOff>
      <xdr:row>0</xdr:row>
      <xdr:rowOff>200025</xdr:rowOff>
    </xdr:from>
    <xdr:to>
      <xdr:col>4</xdr:col>
      <xdr:colOff>1914525</xdr:colOff>
      <xdr:row>0</xdr:row>
      <xdr:rowOff>609600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200025"/>
          <a:ext cx="13525500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Suggested Fees &amp; Charges Tool for Community Leisure Facilities in Birmingham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163"/>
  <sheetViews>
    <sheetView tabSelected="1" zoomScale="75" zoomScaleNormal="75" zoomScaleSheetLayoutView="70" zoomScalePageLayoutView="0" workbookViewId="0" topLeftCell="A1">
      <selection activeCell="C162" sqref="C162"/>
    </sheetView>
  </sheetViews>
  <sheetFormatPr defaultColWidth="9.140625" defaultRowHeight="12.75"/>
  <cols>
    <col min="1" max="1" width="68.140625" style="94" customWidth="1"/>
    <col min="2" max="2" width="49.57421875" style="94" customWidth="1"/>
    <col min="3" max="3" width="37.421875" style="100" customWidth="1"/>
    <col min="4" max="4" width="25.140625" style="101" customWidth="1"/>
    <col min="5" max="5" width="51.57421875" style="94" bestFit="1" customWidth="1"/>
    <col min="6" max="16384" width="9.140625" style="19" customWidth="1"/>
  </cols>
  <sheetData>
    <row r="1" spans="1:7" s="5" customFormat="1" ht="93" customHeight="1">
      <c r="A1" s="1"/>
      <c r="B1" s="2"/>
      <c r="C1" s="3"/>
      <c r="D1" s="2"/>
      <c r="E1" s="4"/>
      <c r="F1" s="2"/>
      <c r="G1" s="2"/>
    </row>
    <row r="2" spans="1:5" s="9" customFormat="1" ht="242.25" customHeight="1" thickBot="1">
      <c r="A2" s="6" t="s">
        <v>0</v>
      </c>
      <c r="B2" s="4"/>
      <c r="C2" s="7"/>
      <c r="D2" s="4"/>
      <c r="E2" s="8"/>
    </row>
    <row r="3" spans="1:7" s="9" customFormat="1" ht="45" customHeight="1" thickBot="1">
      <c r="A3" s="108"/>
      <c r="B3" s="10"/>
      <c r="C3" s="11"/>
      <c r="D3" s="10"/>
      <c r="E3" s="12"/>
      <c r="F3" s="13"/>
      <c r="G3" s="13"/>
    </row>
    <row r="5" spans="1:5" ht="18.75" customHeight="1" thickBot="1">
      <c r="A5" s="14" t="s">
        <v>1</v>
      </c>
      <c r="B5" s="15"/>
      <c r="C5" s="16"/>
      <c r="D5" s="17"/>
      <c r="E5" s="18"/>
    </row>
    <row r="6" spans="1:5" s="25" customFormat="1" ht="37.5" customHeight="1" thickBot="1">
      <c r="A6" s="20" t="s">
        <v>2</v>
      </c>
      <c r="B6" s="21" t="s">
        <v>91</v>
      </c>
      <c r="C6" s="22" t="s">
        <v>3</v>
      </c>
      <c r="D6" s="23" t="s">
        <v>4</v>
      </c>
      <c r="E6" s="24"/>
    </row>
    <row r="7" spans="1:5" s="25" customFormat="1" ht="18" customHeight="1" thickBot="1">
      <c r="A7" s="26" t="s">
        <v>5</v>
      </c>
      <c r="B7" s="27" t="s">
        <v>6</v>
      </c>
      <c r="C7" s="28">
        <v>0</v>
      </c>
      <c r="D7" s="29" t="s">
        <v>7</v>
      </c>
      <c r="E7" s="18"/>
    </row>
    <row r="8" spans="1:5" s="25" customFormat="1" ht="18" customHeight="1" hidden="1">
      <c r="A8" s="30" t="s">
        <v>8</v>
      </c>
      <c r="B8" s="27" t="s">
        <v>9</v>
      </c>
      <c r="C8" s="31">
        <v>17.5</v>
      </c>
      <c r="D8" s="32" t="s">
        <v>7</v>
      </c>
      <c r="E8" s="33"/>
    </row>
    <row r="9" spans="1:5" s="25" customFormat="1" ht="18" customHeight="1" hidden="1">
      <c r="A9" s="30" t="s">
        <v>10</v>
      </c>
      <c r="B9" s="27" t="s">
        <v>9</v>
      </c>
      <c r="C9" s="31">
        <v>23</v>
      </c>
      <c r="D9" s="32" t="s">
        <v>7</v>
      </c>
      <c r="E9" s="33"/>
    </row>
    <row r="10" spans="1:5" s="25" customFormat="1" ht="18" customHeight="1" hidden="1">
      <c r="A10" s="30" t="s">
        <v>11</v>
      </c>
      <c r="B10" s="27" t="s">
        <v>9</v>
      </c>
      <c r="C10" s="31">
        <v>27</v>
      </c>
      <c r="D10" s="32" t="s">
        <v>7</v>
      </c>
      <c r="E10" s="33"/>
    </row>
    <row r="11" spans="1:5" s="25" customFormat="1" ht="18" customHeight="1" hidden="1">
      <c r="A11" s="30" t="s">
        <v>12</v>
      </c>
      <c r="B11" s="27" t="s">
        <v>9</v>
      </c>
      <c r="C11" s="31">
        <v>32.25</v>
      </c>
      <c r="D11" s="32" t="s">
        <v>7</v>
      </c>
      <c r="E11" s="33"/>
    </row>
    <row r="12" spans="1:5" s="25" customFormat="1" ht="18" customHeight="1" hidden="1">
      <c r="A12" s="30" t="s">
        <v>13</v>
      </c>
      <c r="B12" s="27" t="s">
        <v>9</v>
      </c>
      <c r="C12" s="31">
        <v>35</v>
      </c>
      <c r="D12" s="32" t="s">
        <v>7</v>
      </c>
      <c r="E12" s="33"/>
    </row>
    <row r="13" spans="1:5" s="25" customFormat="1" ht="18" customHeight="1" hidden="1">
      <c r="A13" s="30" t="s">
        <v>14</v>
      </c>
      <c r="B13" s="27" t="s">
        <v>9</v>
      </c>
      <c r="C13" s="31">
        <v>35</v>
      </c>
      <c r="D13" s="32" t="s">
        <v>7</v>
      </c>
      <c r="E13" s="33"/>
    </row>
    <row r="14" spans="1:5" s="25" customFormat="1" ht="18" customHeight="1" hidden="1">
      <c r="A14" s="30" t="s">
        <v>15</v>
      </c>
      <c r="B14" s="27" t="s">
        <v>9</v>
      </c>
      <c r="C14" s="31">
        <v>37</v>
      </c>
      <c r="D14" s="32" t="s">
        <v>7</v>
      </c>
      <c r="E14" s="33"/>
    </row>
    <row r="15" spans="1:5" s="25" customFormat="1" ht="18" customHeight="1" hidden="1">
      <c r="A15" s="30" t="s">
        <v>16</v>
      </c>
      <c r="B15" s="27" t="s">
        <v>9</v>
      </c>
      <c r="C15" s="31">
        <v>37.5</v>
      </c>
      <c r="D15" s="32" t="s">
        <v>7</v>
      </c>
      <c r="E15" s="33"/>
    </row>
    <row r="16" spans="1:5" s="25" customFormat="1" ht="18" customHeight="1" hidden="1">
      <c r="A16" s="30" t="s">
        <v>17</v>
      </c>
      <c r="B16" s="27" t="s">
        <v>9</v>
      </c>
      <c r="C16" s="31">
        <v>75</v>
      </c>
      <c r="D16" s="32" t="s">
        <v>7</v>
      </c>
      <c r="E16" s="33"/>
    </row>
    <row r="17" spans="1:5" s="25" customFormat="1" ht="18" customHeight="1" hidden="1">
      <c r="A17" s="30"/>
      <c r="B17" s="27"/>
      <c r="C17" s="31">
        <v>0</v>
      </c>
      <c r="D17" s="32"/>
      <c r="E17" s="33"/>
    </row>
    <row r="18" spans="1:5" s="25" customFormat="1" ht="18" customHeight="1" thickBot="1">
      <c r="A18" s="30"/>
      <c r="B18" s="27"/>
      <c r="C18" s="34"/>
      <c r="D18" s="32"/>
      <c r="E18" s="33"/>
    </row>
    <row r="19" spans="1:5" s="25" customFormat="1" ht="18" customHeight="1" thickBot="1">
      <c r="A19" s="35" t="s">
        <v>18</v>
      </c>
      <c r="B19" s="27" t="s">
        <v>19</v>
      </c>
      <c r="C19" s="28">
        <v>0</v>
      </c>
      <c r="D19" s="32" t="s">
        <v>7</v>
      </c>
      <c r="E19" s="33"/>
    </row>
    <row r="20" spans="1:5" s="25" customFormat="1" ht="18" customHeight="1" hidden="1">
      <c r="A20" s="30" t="s">
        <v>20</v>
      </c>
      <c r="B20" s="27"/>
      <c r="C20" s="36">
        <v>13</v>
      </c>
      <c r="D20" s="37" t="s">
        <v>21</v>
      </c>
      <c r="E20" s="33"/>
    </row>
    <row r="21" spans="1:5" s="25" customFormat="1" ht="18" customHeight="1" hidden="1">
      <c r="A21" s="30" t="s">
        <v>22</v>
      </c>
      <c r="B21" s="27"/>
      <c r="C21" s="36">
        <v>17</v>
      </c>
      <c r="D21" s="37" t="s">
        <v>21</v>
      </c>
      <c r="E21" s="33"/>
    </row>
    <row r="22" spans="1:5" s="25" customFormat="1" ht="18" customHeight="1" hidden="1">
      <c r="A22" s="30" t="s">
        <v>23</v>
      </c>
      <c r="B22" s="27"/>
      <c r="C22" s="36">
        <v>18</v>
      </c>
      <c r="D22" s="37"/>
      <c r="E22" s="33"/>
    </row>
    <row r="23" spans="1:5" s="25" customFormat="1" ht="18" customHeight="1" hidden="1">
      <c r="A23" s="30"/>
      <c r="B23" s="27"/>
      <c r="C23" s="36">
        <v>16.5</v>
      </c>
      <c r="D23" s="37"/>
      <c r="E23" s="33"/>
    </row>
    <row r="24" spans="1:5" s="25" customFormat="1" ht="18" customHeight="1" hidden="1">
      <c r="A24" s="30"/>
      <c r="B24" s="27"/>
      <c r="C24" s="36">
        <v>0</v>
      </c>
      <c r="D24" s="37"/>
      <c r="E24" s="33"/>
    </row>
    <row r="25" spans="1:5" s="25" customFormat="1" ht="18" customHeight="1" thickBot="1">
      <c r="A25" s="30"/>
      <c r="B25" s="27"/>
      <c r="C25" s="34"/>
      <c r="D25" s="37"/>
      <c r="E25" s="33"/>
    </row>
    <row r="26" spans="1:5" s="25" customFormat="1" ht="18" customHeight="1" thickBot="1">
      <c r="A26" s="38" t="s">
        <v>18</v>
      </c>
      <c r="B26" s="27" t="s">
        <v>24</v>
      </c>
      <c r="C26" s="28">
        <v>0</v>
      </c>
      <c r="D26" s="32" t="s">
        <v>21</v>
      </c>
      <c r="E26" s="33"/>
    </row>
    <row r="27" spans="1:5" s="25" customFormat="1" ht="18" customHeight="1" hidden="1">
      <c r="A27" s="30" t="s">
        <v>25</v>
      </c>
      <c r="B27" s="27"/>
      <c r="C27" s="36">
        <v>26</v>
      </c>
      <c r="D27" s="37" t="s">
        <v>21</v>
      </c>
      <c r="E27" s="33"/>
    </row>
    <row r="28" spans="1:5" s="25" customFormat="1" ht="18" customHeight="1" hidden="1">
      <c r="A28" s="30" t="s">
        <v>26</v>
      </c>
      <c r="B28" s="27"/>
      <c r="C28" s="36">
        <v>27.5</v>
      </c>
      <c r="D28" s="37" t="s">
        <v>21</v>
      </c>
      <c r="E28" s="33"/>
    </row>
    <row r="29" spans="1:5" s="25" customFormat="1" ht="18" customHeight="1" hidden="1">
      <c r="A29" s="30" t="s">
        <v>27</v>
      </c>
      <c r="B29" s="27"/>
      <c r="C29" s="36">
        <v>32.5</v>
      </c>
      <c r="D29" s="37" t="s">
        <v>21</v>
      </c>
      <c r="E29" s="33"/>
    </row>
    <row r="30" spans="1:5" s="25" customFormat="1" ht="18" customHeight="1" hidden="1">
      <c r="A30" s="30" t="s">
        <v>28</v>
      </c>
      <c r="B30" s="27"/>
      <c r="C30" s="36">
        <v>37.5</v>
      </c>
      <c r="D30" s="37" t="s">
        <v>21</v>
      </c>
      <c r="E30" s="33"/>
    </row>
    <row r="31" spans="1:5" s="25" customFormat="1" ht="18" customHeight="1" hidden="1">
      <c r="A31" s="30" t="s">
        <v>29</v>
      </c>
      <c r="B31" s="27"/>
      <c r="C31" s="36">
        <v>37.5</v>
      </c>
      <c r="D31" s="37" t="s">
        <v>21</v>
      </c>
      <c r="E31" s="33"/>
    </row>
    <row r="32" spans="1:5" s="25" customFormat="1" ht="18" customHeight="1" hidden="1">
      <c r="A32" s="30" t="s">
        <v>30</v>
      </c>
      <c r="B32" s="27"/>
      <c r="C32" s="36">
        <v>38</v>
      </c>
      <c r="D32" s="37" t="s">
        <v>21</v>
      </c>
      <c r="E32" s="33"/>
    </row>
    <row r="33" spans="1:5" s="25" customFormat="1" ht="18" customHeight="1" hidden="1">
      <c r="A33" s="30"/>
      <c r="B33" s="27"/>
      <c r="C33" s="36">
        <v>0</v>
      </c>
      <c r="D33" s="33"/>
      <c r="E33" s="33"/>
    </row>
    <row r="34" spans="1:5" s="25" customFormat="1" ht="18" customHeight="1" thickBot="1">
      <c r="A34" s="30"/>
      <c r="B34" s="27"/>
      <c r="C34" s="34"/>
      <c r="D34" s="33"/>
      <c r="E34" s="33"/>
    </row>
    <row r="35" spans="1:5" s="25" customFormat="1" ht="18" customHeight="1" thickBot="1">
      <c r="A35" s="38" t="s">
        <v>31</v>
      </c>
      <c r="B35" s="27" t="s">
        <v>32</v>
      </c>
      <c r="C35" s="28">
        <v>0</v>
      </c>
      <c r="D35" s="32" t="s">
        <v>21</v>
      </c>
      <c r="E35" s="33"/>
    </row>
    <row r="36" spans="1:5" s="25" customFormat="1" ht="18" customHeight="1" hidden="1">
      <c r="A36" s="38"/>
      <c r="B36" s="27"/>
      <c r="C36" s="36">
        <v>0</v>
      </c>
      <c r="D36" s="32" t="s">
        <v>21</v>
      </c>
      <c r="E36" s="33"/>
    </row>
    <row r="37" spans="1:5" s="25" customFormat="1" ht="18" customHeight="1" hidden="1">
      <c r="A37" s="30" t="s">
        <v>33</v>
      </c>
      <c r="B37" s="27" t="s">
        <v>6</v>
      </c>
      <c r="C37" s="36">
        <v>78</v>
      </c>
      <c r="D37" s="32" t="s">
        <v>21</v>
      </c>
      <c r="E37" s="33"/>
    </row>
    <row r="38" spans="1:5" s="25" customFormat="1" ht="18" customHeight="1" hidden="1">
      <c r="A38" s="30" t="s">
        <v>33</v>
      </c>
      <c r="B38" s="27" t="s">
        <v>6</v>
      </c>
      <c r="C38" s="36">
        <v>97</v>
      </c>
      <c r="D38" s="32" t="s">
        <v>21</v>
      </c>
      <c r="E38" s="33"/>
    </row>
    <row r="39" spans="1:5" s="25" customFormat="1" ht="18" customHeight="1" hidden="1">
      <c r="A39" s="30" t="s">
        <v>33</v>
      </c>
      <c r="B39" s="27" t="s">
        <v>6</v>
      </c>
      <c r="C39" s="36">
        <v>99</v>
      </c>
      <c r="D39" s="32" t="s">
        <v>21</v>
      </c>
      <c r="E39" s="33"/>
    </row>
    <row r="40" spans="1:5" s="25" customFormat="1" ht="18" customHeight="1" hidden="1">
      <c r="A40" s="30" t="s">
        <v>33</v>
      </c>
      <c r="B40" s="27" t="s">
        <v>6</v>
      </c>
      <c r="C40" s="36">
        <v>109</v>
      </c>
      <c r="D40" s="32" t="s">
        <v>21</v>
      </c>
      <c r="E40" s="33"/>
    </row>
    <row r="41" spans="1:5" s="25" customFormat="1" ht="18" customHeight="1" hidden="1">
      <c r="A41" s="30" t="s">
        <v>34</v>
      </c>
      <c r="B41" s="27" t="s">
        <v>6</v>
      </c>
      <c r="C41" s="36">
        <v>109</v>
      </c>
      <c r="D41" s="32" t="s">
        <v>21</v>
      </c>
      <c r="E41" s="33"/>
    </row>
    <row r="42" spans="1:5" s="25" customFormat="1" ht="11.25" customHeight="1" thickBot="1">
      <c r="A42" s="30"/>
      <c r="B42" s="27"/>
      <c r="C42" s="34"/>
      <c r="D42" s="32"/>
      <c r="E42" s="33"/>
    </row>
    <row r="43" spans="1:5" s="25" customFormat="1" ht="18" customHeight="1" thickBot="1">
      <c r="A43" s="38" t="s">
        <v>31</v>
      </c>
      <c r="B43" s="27" t="s">
        <v>35</v>
      </c>
      <c r="C43" s="28">
        <v>0</v>
      </c>
      <c r="D43" s="32" t="s">
        <v>21</v>
      </c>
      <c r="E43" s="33"/>
    </row>
    <row r="44" spans="1:5" s="25" customFormat="1" ht="18" customHeight="1" hidden="1">
      <c r="A44" s="30" t="s">
        <v>36</v>
      </c>
      <c r="B44" s="27" t="s">
        <v>6</v>
      </c>
      <c r="C44" s="36">
        <v>39</v>
      </c>
      <c r="D44" s="32" t="s">
        <v>21</v>
      </c>
      <c r="E44" s="33"/>
    </row>
    <row r="45" spans="1:5" s="25" customFormat="1" ht="18" customHeight="1" hidden="1">
      <c r="A45" s="30" t="s">
        <v>36</v>
      </c>
      <c r="B45" s="27" t="s">
        <v>6</v>
      </c>
      <c r="C45" s="36">
        <v>54.5</v>
      </c>
      <c r="D45" s="32" t="s">
        <v>21</v>
      </c>
      <c r="E45" s="33"/>
    </row>
    <row r="46" spans="1:5" s="40" customFormat="1" ht="18" customHeight="1" hidden="1">
      <c r="A46" s="30" t="s">
        <v>37</v>
      </c>
      <c r="B46" s="27" t="s">
        <v>6</v>
      </c>
      <c r="C46" s="36">
        <v>54.5</v>
      </c>
      <c r="D46" s="32" t="s">
        <v>21</v>
      </c>
      <c r="E46" s="39"/>
    </row>
    <row r="47" spans="1:5" s="25" customFormat="1" ht="18" customHeight="1" hidden="1">
      <c r="A47" s="30" t="s">
        <v>36</v>
      </c>
      <c r="B47" s="27" t="s">
        <v>6</v>
      </c>
      <c r="C47" s="36">
        <v>74</v>
      </c>
      <c r="D47" s="32" t="s">
        <v>21</v>
      </c>
      <c r="E47" s="33"/>
    </row>
    <row r="48" spans="1:5" s="25" customFormat="1" ht="18" customHeight="1" hidden="1">
      <c r="A48" s="30"/>
      <c r="B48" s="27"/>
      <c r="C48" s="36">
        <v>0</v>
      </c>
      <c r="D48" s="33"/>
      <c r="E48" s="33"/>
    </row>
    <row r="49" spans="1:5" s="25" customFormat="1" ht="18" customHeight="1" thickBot="1">
      <c r="A49" s="30"/>
      <c r="B49" s="27"/>
      <c r="C49" s="34"/>
      <c r="D49" s="33"/>
      <c r="E49" s="33"/>
    </row>
    <row r="50" spans="1:5" s="25" customFormat="1" ht="18" customHeight="1" thickBot="1">
      <c r="A50" s="38" t="s">
        <v>38</v>
      </c>
      <c r="B50" s="27" t="s">
        <v>39</v>
      </c>
      <c r="C50" s="28">
        <v>0</v>
      </c>
      <c r="D50" s="32" t="s">
        <v>21</v>
      </c>
      <c r="E50" s="32" t="s">
        <v>40</v>
      </c>
    </row>
    <row r="51" spans="1:5" s="25" customFormat="1" ht="18" customHeight="1" hidden="1">
      <c r="A51" s="30" t="s">
        <v>41</v>
      </c>
      <c r="B51" s="27" t="s">
        <v>6</v>
      </c>
      <c r="C51" s="36">
        <v>57</v>
      </c>
      <c r="D51" s="32" t="s">
        <v>21</v>
      </c>
      <c r="E51" s="33"/>
    </row>
    <row r="52" spans="1:5" s="25" customFormat="1" ht="18" customHeight="1" hidden="1">
      <c r="A52" s="30" t="s">
        <v>42</v>
      </c>
      <c r="B52" s="27" t="s">
        <v>6</v>
      </c>
      <c r="C52" s="36">
        <v>55.5</v>
      </c>
      <c r="D52" s="32" t="s">
        <v>21</v>
      </c>
      <c r="E52" s="33"/>
    </row>
    <row r="53" spans="1:5" s="25" customFormat="1" ht="18" customHeight="1" hidden="1">
      <c r="A53" s="30" t="s">
        <v>41</v>
      </c>
      <c r="B53" s="27" t="s">
        <v>6</v>
      </c>
      <c r="C53" s="36">
        <v>53.25</v>
      </c>
      <c r="D53" s="32" t="s">
        <v>21</v>
      </c>
      <c r="E53" s="33"/>
    </row>
    <row r="54" spans="1:5" s="25" customFormat="1" ht="18" customHeight="1" hidden="1">
      <c r="A54" s="30" t="s">
        <v>41</v>
      </c>
      <c r="B54" s="27" t="s">
        <v>6</v>
      </c>
      <c r="C54" s="36">
        <v>52.5</v>
      </c>
      <c r="D54" s="32" t="s">
        <v>21</v>
      </c>
      <c r="E54" s="33"/>
    </row>
    <row r="55" spans="1:5" s="25" customFormat="1" ht="18" customHeight="1" hidden="1">
      <c r="A55" s="30" t="s">
        <v>43</v>
      </c>
      <c r="B55" s="27" t="s">
        <v>6</v>
      </c>
      <c r="C55" s="36">
        <v>48.45</v>
      </c>
      <c r="D55" s="32" t="s">
        <v>21</v>
      </c>
      <c r="E55" s="33"/>
    </row>
    <row r="56" spans="1:5" s="25" customFormat="1" ht="18" customHeight="1" hidden="1">
      <c r="A56" s="30"/>
      <c r="B56" s="27"/>
      <c r="C56" s="36">
        <v>0</v>
      </c>
      <c r="D56" s="32" t="s">
        <v>21</v>
      </c>
      <c r="E56" s="33"/>
    </row>
    <row r="57" spans="1:5" s="25" customFormat="1" ht="9.75" customHeight="1" thickBot="1">
      <c r="A57" s="30"/>
      <c r="B57" s="27"/>
      <c r="C57" s="34"/>
      <c r="D57" s="32"/>
      <c r="E57" s="33"/>
    </row>
    <row r="58" spans="1:5" s="25" customFormat="1" ht="18" customHeight="1" thickBot="1">
      <c r="A58" s="38" t="s">
        <v>31</v>
      </c>
      <c r="B58" s="27" t="s">
        <v>36</v>
      </c>
      <c r="C58" s="28">
        <v>0</v>
      </c>
      <c r="D58" s="32" t="s">
        <v>21</v>
      </c>
      <c r="E58" s="32" t="s">
        <v>40</v>
      </c>
    </row>
    <row r="59" spans="1:5" s="25" customFormat="1" ht="18.75" customHeight="1" hidden="1">
      <c r="A59" s="30" t="s">
        <v>44</v>
      </c>
      <c r="B59" s="27" t="s">
        <v>6</v>
      </c>
      <c r="C59" s="36">
        <v>27.75</v>
      </c>
      <c r="D59" s="32"/>
      <c r="E59" s="33"/>
    </row>
    <row r="60" spans="1:5" s="25" customFormat="1" ht="18" customHeight="1" hidden="1">
      <c r="A60" s="30" t="s">
        <v>45</v>
      </c>
      <c r="B60" s="27" t="s">
        <v>6</v>
      </c>
      <c r="C60" s="36">
        <v>37.05</v>
      </c>
      <c r="D60" s="32" t="s">
        <v>21</v>
      </c>
      <c r="E60" s="33"/>
    </row>
    <row r="61" spans="1:5" s="25" customFormat="1" ht="18" customHeight="1" hidden="1">
      <c r="A61" s="30"/>
      <c r="B61" s="27"/>
      <c r="C61" s="36">
        <v>0</v>
      </c>
      <c r="D61" s="32"/>
      <c r="E61" s="33"/>
    </row>
    <row r="62" spans="1:5" s="25" customFormat="1" ht="18" customHeight="1" thickBot="1">
      <c r="A62" s="38"/>
      <c r="B62" s="41"/>
      <c r="C62" s="42"/>
      <c r="D62" s="32"/>
      <c r="E62" s="33"/>
    </row>
    <row r="63" spans="1:5" s="40" customFormat="1" ht="18" customHeight="1" thickBot="1">
      <c r="A63" s="38" t="s">
        <v>46</v>
      </c>
      <c r="B63" s="27" t="s">
        <v>47</v>
      </c>
      <c r="C63" s="28">
        <v>0</v>
      </c>
      <c r="D63" s="32" t="s">
        <v>21</v>
      </c>
      <c r="E63" s="39"/>
    </row>
    <row r="64" spans="1:5" s="25" customFormat="1" ht="18" customHeight="1" hidden="1">
      <c r="A64" s="30"/>
      <c r="B64" s="43"/>
      <c r="C64" s="36">
        <v>30</v>
      </c>
      <c r="D64" s="32"/>
      <c r="E64" s="33"/>
    </row>
    <row r="65" spans="1:5" ht="18" customHeight="1" hidden="1">
      <c r="A65" s="30"/>
      <c r="B65" s="43"/>
      <c r="C65" s="36">
        <v>22</v>
      </c>
      <c r="D65" s="32"/>
      <c r="E65" s="44"/>
    </row>
    <row r="66" spans="1:5" s="25" customFormat="1" ht="18" customHeight="1" hidden="1">
      <c r="A66" s="38"/>
      <c r="B66" s="45"/>
      <c r="C66" s="36">
        <v>0</v>
      </c>
      <c r="D66" s="32"/>
      <c r="E66" s="33"/>
    </row>
    <row r="67" spans="1:5" s="25" customFormat="1" ht="18" customHeight="1" thickBot="1">
      <c r="A67" s="38"/>
      <c r="B67" s="45"/>
      <c r="C67" s="34"/>
      <c r="D67" s="46"/>
      <c r="E67" s="33"/>
    </row>
    <row r="68" spans="1:5" s="25" customFormat="1" ht="18" customHeight="1" thickBot="1">
      <c r="A68" s="47" t="s">
        <v>86</v>
      </c>
      <c r="B68" s="48" t="s">
        <v>48</v>
      </c>
      <c r="C68" s="115">
        <f>SUM(C63+C58+C50+C43+C35+C26+C19+C7)</f>
        <v>0</v>
      </c>
      <c r="D68" s="23" t="s">
        <v>4</v>
      </c>
      <c r="E68" s="49"/>
    </row>
    <row r="69" spans="1:5" s="54" customFormat="1" ht="18" customHeight="1" thickBot="1">
      <c r="A69" s="50"/>
      <c r="B69" s="51"/>
      <c r="C69" s="34"/>
      <c r="D69" s="52"/>
      <c r="E69" s="53"/>
    </row>
    <row r="70" spans="1:5" s="25" customFormat="1" ht="18" customHeight="1" thickBot="1">
      <c r="A70" s="38" t="s">
        <v>49</v>
      </c>
      <c r="B70" s="27" t="s">
        <v>47</v>
      </c>
      <c r="C70" s="28">
        <v>0</v>
      </c>
      <c r="D70" s="32" t="s">
        <v>21</v>
      </c>
      <c r="E70" s="33" t="s">
        <v>50</v>
      </c>
    </row>
    <row r="71" spans="1:5" s="25" customFormat="1" ht="18" customHeight="1" hidden="1">
      <c r="A71" s="30" t="s">
        <v>51</v>
      </c>
      <c r="B71" s="43"/>
      <c r="C71" s="36">
        <v>15.6</v>
      </c>
      <c r="D71" s="32" t="s">
        <v>21</v>
      </c>
      <c r="E71" s="33"/>
    </row>
    <row r="72" spans="1:5" s="25" customFormat="1" ht="18" customHeight="1" hidden="1">
      <c r="A72" s="30" t="s">
        <v>52</v>
      </c>
      <c r="B72" s="43"/>
      <c r="C72" s="36">
        <v>15.8</v>
      </c>
      <c r="D72" s="32" t="s">
        <v>21</v>
      </c>
      <c r="E72" s="33"/>
    </row>
    <row r="73" spans="1:5" s="25" customFormat="1" ht="18" hidden="1">
      <c r="A73" s="30" t="s">
        <v>53</v>
      </c>
      <c r="B73" s="43"/>
      <c r="C73" s="36">
        <v>15.4</v>
      </c>
      <c r="D73" s="32" t="s">
        <v>21</v>
      </c>
      <c r="E73" s="33"/>
    </row>
    <row r="74" spans="1:5" s="25" customFormat="1" ht="18" hidden="1">
      <c r="A74" s="30" t="s">
        <v>54</v>
      </c>
      <c r="B74" s="43"/>
      <c r="C74" s="36">
        <v>17</v>
      </c>
      <c r="D74" s="37" t="s">
        <v>21</v>
      </c>
      <c r="E74" s="33"/>
    </row>
    <row r="75" spans="1:5" s="25" customFormat="1" ht="18" hidden="1">
      <c r="A75" s="30" t="s">
        <v>55</v>
      </c>
      <c r="B75" s="43"/>
      <c r="C75" s="36">
        <v>13.3</v>
      </c>
      <c r="D75" s="37" t="s">
        <v>21</v>
      </c>
      <c r="E75" s="33"/>
    </row>
    <row r="76" spans="1:5" s="25" customFormat="1" ht="18" hidden="1">
      <c r="A76" s="30" t="s">
        <v>56</v>
      </c>
      <c r="B76" s="55"/>
      <c r="C76" s="36">
        <v>16.2</v>
      </c>
      <c r="D76" s="56"/>
      <c r="E76" s="33"/>
    </row>
    <row r="77" spans="1:5" s="25" customFormat="1" ht="21.75" customHeight="1" hidden="1">
      <c r="A77" s="57"/>
      <c r="B77" s="58"/>
      <c r="C77" s="36">
        <v>0</v>
      </c>
      <c r="D77" s="59"/>
      <c r="E77" s="33"/>
    </row>
    <row r="78" spans="1:5" ht="18.75" thickBot="1">
      <c r="A78" s="57"/>
      <c r="B78" s="58"/>
      <c r="C78" s="34"/>
      <c r="D78" s="59"/>
      <c r="E78" s="44"/>
    </row>
    <row r="79" spans="1:5" ht="18.75" thickBot="1">
      <c r="A79" s="38" t="s">
        <v>57</v>
      </c>
      <c r="B79" s="27" t="s">
        <v>47</v>
      </c>
      <c r="C79" s="28">
        <v>0</v>
      </c>
      <c r="D79" s="32" t="s">
        <v>21</v>
      </c>
      <c r="E79" s="44" t="s">
        <v>58</v>
      </c>
    </row>
    <row r="80" spans="1:5" ht="18" hidden="1">
      <c r="A80" s="60"/>
      <c r="B80" s="61"/>
      <c r="C80" s="36">
        <v>6.9</v>
      </c>
      <c r="D80" s="32" t="s">
        <v>21</v>
      </c>
      <c r="E80" s="44"/>
    </row>
    <row r="81" spans="1:5" ht="18" hidden="1">
      <c r="A81" s="30"/>
      <c r="B81" s="43"/>
      <c r="C81" s="42">
        <v>0</v>
      </c>
      <c r="D81" s="37" t="s">
        <v>21</v>
      </c>
      <c r="E81" s="44"/>
    </row>
    <row r="82" spans="1:5" ht="18" hidden="1">
      <c r="A82" s="30"/>
      <c r="B82" s="43"/>
      <c r="C82" s="42"/>
      <c r="D82" s="32"/>
      <c r="E82" s="44"/>
    </row>
    <row r="83" spans="1:5" ht="18.75" thickBot="1">
      <c r="A83" s="30"/>
      <c r="B83" s="43"/>
      <c r="C83" s="42"/>
      <c r="D83" s="32"/>
      <c r="E83" s="44"/>
    </row>
    <row r="84" spans="1:5" ht="18.75" thickBot="1">
      <c r="A84" s="38" t="s">
        <v>59</v>
      </c>
      <c r="B84" s="27" t="s">
        <v>47</v>
      </c>
      <c r="C84" s="28">
        <v>0</v>
      </c>
      <c r="D84" s="32" t="s">
        <v>21</v>
      </c>
      <c r="E84" s="44"/>
    </row>
    <row r="85" spans="1:5" ht="18" hidden="1">
      <c r="A85" s="30" t="s">
        <v>60</v>
      </c>
      <c r="B85" s="61"/>
      <c r="C85" s="36">
        <v>24</v>
      </c>
      <c r="D85" s="32" t="s">
        <v>21</v>
      </c>
      <c r="E85" s="44"/>
    </row>
    <row r="86" spans="1:5" ht="18" hidden="1">
      <c r="A86" s="30" t="s">
        <v>61</v>
      </c>
      <c r="B86" s="43"/>
      <c r="C86" s="36">
        <v>24.2</v>
      </c>
      <c r="D86" s="37" t="s">
        <v>21</v>
      </c>
      <c r="E86" s="44"/>
    </row>
    <row r="87" spans="1:5" ht="18" hidden="1">
      <c r="A87" s="62"/>
      <c r="B87" s="43"/>
      <c r="C87" s="36">
        <v>0</v>
      </c>
      <c r="D87" s="37" t="s">
        <v>21</v>
      </c>
      <c r="E87" s="44"/>
    </row>
    <row r="88" spans="1:5" ht="18.75" thickBot="1">
      <c r="A88" s="30"/>
      <c r="B88" s="43"/>
      <c r="C88" s="42"/>
      <c r="D88" s="32"/>
      <c r="E88" s="44"/>
    </row>
    <row r="89" spans="1:5" ht="18.75" thickBot="1">
      <c r="A89" s="38" t="s">
        <v>92</v>
      </c>
      <c r="B89" s="63" t="s">
        <v>62</v>
      </c>
      <c r="C89" s="28">
        <v>0</v>
      </c>
      <c r="D89" s="32" t="s">
        <v>21</v>
      </c>
      <c r="E89" s="32" t="s">
        <v>63</v>
      </c>
    </row>
    <row r="90" spans="1:5" ht="18" hidden="1">
      <c r="A90" s="60"/>
      <c r="B90" s="64"/>
      <c r="C90" s="65">
        <v>66</v>
      </c>
      <c r="D90" s="32"/>
      <c r="E90" s="44"/>
    </row>
    <row r="91" spans="1:5" s="68" customFormat="1" ht="18" hidden="1">
      <c r="A91" s="30" t="s">
        <v>64</v>
      </c>
      <c r="B91" s="66" t="s">
        <v>64</v>
      </c>
      <c r="C91" s="36">
        <v>42.5</v>
      </c>
      <c r="D91" s="37" t="s">
        <v>21</v>
      </c>
      <c r="E91" s="67"/>
    </row>
    <row r="92" spans="1:5" ht="18" hidden="1">
      <c r="A92" s="30" t="s">
        <v>65</v>
      </c>
      <c r="B92" s="66" t="s">
        <v>65</v>
      </c>
      <c r="C92" s="65">
        <v>37.5</v>
      </c>
      <c r="D92" s="37" t="s">
        <v>21</v>
      </c>
      <c r="E92" s="32" t="s">
        <v>66</v>
      </c>
    </row>
    <row r="93" spans="1:5" ht="18" hidden="1">
      <c r="A93" s="30" t="s">
        <v>52</v>
      </c>
      <c r="B93" s="66" t="s">
        <v>52</v>
      </c>
      <c r="C93" s="36">
        <v>0</v>
      </c>
      <c r="D93" s="37" t="s">
        <v>21</v>
      </c>
      <c r="E93" s="32" t="s">
        <v>66</v>
      </c>
    </row>
    <row r="94" spans="1:5" ht="18.75" thickBot="1">
      <c r="A94" s="30"/>
      <c r="B94" s="66"/>
      <c r="C94" s="42"/>
      <c r="D94" s="32"/>
      <c r="E94" s="32"/>
    </row>
    <row r="95" spans="1:5" ht="18.75" thickBot="1">
      <c r="A95" s="38" t="s">
        <v>92</v>
      </c>
      <c r="B95" s="63" t="s">
        <v>67</v>
      </c>
      <c r="C95" s="28">
        <v>0</v>
      </c>
      <c r="D95" s="32" t="s">
        <v>21</v>
      </c>
      <c r="E95" s="32" t="s">
        <v>63</v>
      </c>
    </row>
    <row r="96" spans="1:5" ht="18" hidden="1">
      <c r="A96" s="60"/>
      <c r="B96" s="64"/>
      <c r="C96" s="36">
        <v>43.5</v>
      </c>
      <c r="D96" s="32"/>
      <c r="E96" s="44"/>
    </row>
    <row r="97" spans="1:5" ht="18" hidden="1">
      <c r="A97" s="30" t="s">
        <v>68</v>
      </c>
      <c r="B97" s="66"/>
      <c r="C97" s="36">
        <v>37.5</v>
      </c>
      <c r="D97" s="37" t="s">
        <v>21</v>
      </c>
      <c r="E97" s="44"/>
    </row>
    <row r="98" spans="1:5" ht="18" hidden="1">
      <c r="A98" s="30" t="s">
        <v>52</v>
      </c>
      <c r="B98" s="66"/>
      <c r="C98" s="36">
        <v>31.5</v>
      </c>
      <c r="D98" s="37" t="s">
        <v>21</v>
      </c>
      <c r="E98" s="44"/>
    </row>
    <row r="99" spans="1:5" ht="18" hidden="1">
      <c r="A99" s="30" t="s">
        <v>65</v>
      </c>
      <c r="B99" s="66"/>
      <c r="C99" s="36">
        <v>44.25</v>
      </c>
      <c r="D99" s="37" t="s">
        <v>21</v>
      </c>
      <c r="E99" s="44"/>
    </row>
    <row r="100" spans="1:5" ht="18" hidden="1">
      <c r="A100" s="30" t="s">
        <v>69</v>
      </c>
      <c r="B100" s="66"/>
      <c r="C100" s="36">
        <v>0</v>
      </c>
      <c r="D100" s="37" t="s">
        <v>21</v>
      </c>
      <c r="E100" s="44"/>
    </row>
    <row r="101" spans="1:5" ht="18.75" thickBot="1">
      <c r="A101" s="30"/>
      <c r="B101" s="66"/>
      <c r="C101" s="42"/>
      <c r="D101" s="32"/>
      <c r="E101" s="44"/>
    </row>
    <row r="102" spans="1:5" ht="18.75" thickBot="1">
      <c r="A102" s="38" t="s">
        <v>70</v>
      </c>
      <c r="B102" s="27" t="s">
        <v>47</v>
      </c>
      <c r="C102" s="28">
        <v>0</v>
      </c>
      <c r="D102" s="32" t="s">
        <v>21</v>
      </c>
      <c r="E102" s="44" t="s">
        <v>71</v>
      </c>
    </row>
    <row r="103" spans="1:5" ht="18" hidden="1">
      <c r="A103" s="60"/>
      <c r="B103" s="61"/>
      <c r="C103" s="36">
        <v>83</v>
      </c>
      <c r="D103" s="69"/>
      <c r="E103" s="44"/>
    </row>
    <row r="104" spans="1:5" ht="18" hidden="1">
      <c r="A104" s="30" t="s">
        <v>72</v>
      </c>
      <c r="B104" s="43"/>
      <c r="C104" s="36">
        <v>87</v>
      </c>
      <c r="D104" s="69"/>
      <c r="E104" s="44"/>
    </row>
    <row r="105" spans="1:5" ht="18" hidden="1">
      <c r="A105" s="30" t="s">
        <v>69</v>
      </c>
      <c r="B105" s="43"/>
      <c r="C105" s="36">
        <v>91</v>
      </c>
      <c r="D105" s="69"/>
      <c r="E105" s="44"/>
    </row>
    <row r="106" spans="1:5" ht="18" hidden="1">
      <c r="A106" s="30" t="s">
        <v>73</v>
      </c>
      <c r="B106" s="43"/>
      <c r="C106" s="36">
        <v>0</v>
      </c>
      <c r="D106" s="70"/>
      <c r="E106" s="44"/>
    </row>
    <row r="107" spans="1:5" ht="18.75" thickBot="1">
      <c r="A107" s="30"/>
      <c r="B107" s="43"/>
      <c r="C107" s="42"/>
      <c r="D107" s="71"/>
      <c r="E107" s="44"/>
    </row>
    <row r="108" spans="1:5" ht="18.75" thickBot="1">
      <c r="A108" s="122" t="s">
        <v>74</v>
      </c>
      <c r="B108" s="72" t="s">
        <v>48</v>
      </c>
      <c r="C108" s="115">
        <f>SUM(C70+C79+C84+C89+C95+C102)</f>
        <v>0</v>
      </c>
      <c r="D108" s="23" t="s">
        <v>4</v>
      </c>
      <c r="E108" s="73"/>
    </row>
    <row r="109" spans="1:5" ht="24.75" customHeight="1" thickBot="1">
      <c r="A109" s="123"/>
      <c r="B109" s="74"/>
      <c r="C109" s="34"/>
      <c r="D109" s="75"/>
      <c r="E109" s="76"/>
    </row>
    <row r="110" spans="1:5" ht="18.75" thickBot="1">
      <c r="A110" s="77" t="s">
        <v>93</v>
      </c>
      <c r="B110" s="78" t="s">
        <v>75</v>
      </c>
      <c r="C110" s="28">
        <v>0</v>
      </c>
      <c r="D110" s="79" t="s">
        <v>76</v>
      </c>
      <c r="E110" s="44"/>
    </row>
    <row r="111" spans="1:5" ht="18" hidden="1">
      <c r="A111" s="38"/>
      <c r="B111" s="80"/>
      <c r="C111" s="81">
        <v>0</v>
      </c>
      <c r="D111" s="82"/>
      <c r="E111" s="44"/>
    </row>
    <row r="112" spans="1:5" ht="18" hidden="1">
      <c r="A112" s="38"/>
      <c r="B112" s="80"/>
      <c r="C112" s="81">
        <v>27.8</v>
      </c>
      <c r="D112" s="82"/>
      <c r="E112" s="44"/>
    </row>
    <row r="113" spans="1:5" ht="18" hidden="1">
      <c r="A113" s="38"/>
      <c r="B113" s="80"/>
      <c r="C113" s="81">
        <v>28</v>
      </c>
      <c r="D113" s="82"/>
      <c r="E113" s="44"/>
    </row>
    <row r="114" spans="1:5" ht="18" hidden="1">
      <c r="A114" s="38"/>
      <c r="B114" s="80"/>
      <c r="C114" s="81">
        <v>30</v>
      </c>
      <c r="D114" s="82"/>
      <c r="E114" s="44"/>
    </row>
    <row r="115" spans="1:5" ht="18.75" thickBot="1">
      <c r="A115" s="38"/>
      <c r="B115" s="64"/>
      <c r="C115" s="34"/>
      <c r="D115" s="83"/>
      <c r="E115" s="44"/>
    </row>
    <row r="116" spans="1:5" ht="18" hidden="1">
      <c r="A116" s="38"/>
      <c r="B116" s="80"/>
      <c r="C116" s="81">
        <v>72.5</v>
      </c>
      <c r="D116" s="82"/>
      <c r="E116" s="44"/>
    </row>
    <row r="117" spans="1:5" ht="18" hidden="1">
      <c r="A117" s="38"/>
      <c r="B117" s="80"/>
      <c r="C117" s="81">
        <v>93.5</v>
      </c>
      <c r="D117" s="82"/>
      <c r="E117" s="44"/>
    </row>
    <row r="118" spans="1:5" ht="18" hidden="1">
      <c r="A118" s="38"/>
      <c r="B118" s="80"/>
      <c r="C118" s="36">
        <v>147</v>
      </c>
      <c r="D118" s="82"/>
      <c r="E118" s="44"/>
    </row>
    <row r="119" spans="1:5" ht="18" hidden="1">
      <c r="A119" s="38"/>
      <c r="B119" s="80"/>
      <c r="C119" s="36">
        <v>0</v>
      </c>
      <c r="D119" s="82"/>
      <c r="E119" s="44"/>
    </row>
    <row r="120" spans="1:5" ht="18" hidden="1">
      <c r="A120" s="38"/>
      <c r="B120" s="64"/>
      <c r="C120" s="36">
        <v>280</v>
      </c>
      <c r="D120" s="83"/>
      <c r="E120" s="44"/>
    </row>
    <row r="121" spans="1:5" ht="18" hidden="1">
      <c r="A121" s="38"/>
      <c r="B121" s="64"/>
      <c r="C121" s="36">
        <v>245</v>
      </c>
      <c r="D121" s="44"/>
      <c r="E121" s="44"/>
    </row>
    <row r="122" spans="1:5" ht="18" hidden="1">
      <c r="A122" s="38"/>
      <c r="B122" s="64"/>
      <c r="C122" s="36">
        <v>260</v>
      </c>
      <c r="D122" s="83"/>
      <c r="E122" s="44"/>
    </row>
    <row r="123" spans="1:5" ht="18" hidden="1">
      <c r="A123" s="38"/>
      <c r="B123" s="64"/>
      <c r="C123" s="36">
        <v>0</v>
      </c>
      <c r="D123" s="83"/>
      <c r="E123" s="44"/>
    </row>
    <row r="124" spans="1:5" ht="18.75" thickBot="1">
      <c r="A124" s="38" t="s">
        <v>77</v>
      </c>
      <c r="B124" s="84" t="s">
        <v>75</v>
      </c>
      <c r="C124" s="28">
        <v>0</v>
      </c>
      <c r="D124" s="32" t="s">
        <v>76</v>
      </c>
      <c r="E124" s="44"/>
    </row>
    <row r="125" spans="1:5" ht="18" hidden="1">
      <c r="A125" s="38"/>
      <c r="B125" s="64"/>
      <c r="C125" s="36">
        <v>9.9</v>
      </c>
      <c r="D125" s="83"/>
      <c r="E125" s="44"/>
    </row>
    <row r="126" spans="1:5" ht="18" hidden="1">
      <c r="A126" s="38"/>
      <c r="B126" s="64"/>
      <c r="C126" s="36">
        <v>12</v>
      </c>
      <c r="D126" s="83"/>
      <c r="E126" s="44"/>
    </row>
    <row r="127" spans="1:5" ht="18" hidden="1">
      <c r="A127" s="38"/>
      <c r="B127" s="64"/>
      <c r="C127" s="36">
        <v>16</v>
      </c>
      <c r="D127" s="83"/>
      <c r="E127" s="44"/>
    </row>
    <row r="128" spans="1:5" ht="18" hidden="1">
      <c r="A128" s="38"/>
      <c r="B128" s="64"/>
      <c r="C128" s="36">
        <v>19</v>
      </c>
      <c r="D128" s="83"/>
      <c r="E128" s="44"/>
    </row>
    <row r="129" spans="1:5" ht="18" hidden="1">
      <c r="A129" s="38"/>
      <c r="B129" s="64"/>
      <c r="C129" s="36">
        <v>31</v>
      </c>
      <c r="D129" s="83"/>
      <c r="E129" s="44"/>
    </row>
    <row r="130" spans="1:5" ht="18" hidden="1">
      <c r="A130" s="30"/>
      <c r="B130" s="64"/>
      <c r="C130" s="36">
        <v>31</v>
      </c>
      <c r="D130" s="85"/>
      <c r="E130" s="44"/>
    </row>
    <row r="131" spans="1:5" ht="18" hidden="1">
      <c r="A131" s="30"/>
      <c r="B131" s="64"/>
      <c r="C131" s="36">
        <v>0</v>
      </c>
      <c r="D131" s="85"/>
      <c r="E131" s="44"/>
    </row>
    <row r="132" spans="1:5" ht="18.75" thickBot="1">
      <c r="A132" s="30"/>
      <c r="B132" s="64"/>
      <c r="C132" s="34"/>
      <c r="D132" s="85"/>
      <c r="E132" s="44"/>
    </row>
    <row r="133" spans="1:5" ht="18.75" thickBot="1">
      <c r="A133" s="86" t="s">
        <v>78</v>
      </c>
      <c r="B133" s="84" t="s">
        <v>75</v>
      </c>
      <c r="C133" s="28">
        <v>0</v>
      </c>
      <c r="D133" s="32" t="s">
        <v>76</v>
      </c>
      <c r="E133" s="44"/>
    </row>
    <row r="134" spans="1:5" ht="18" hidden="1">
      <c r="A134" s="79"/>
      <c r="B134" s="19"/>
      <c r="C134" s="81">
        <v>25</v>
      </c>
      <c r="D134" s="87"/>
      <c r="E134" s="44"/>
    </row>
    <row r="135" spans="1:5" ht="18" hidden="1">
      <c r="A135" s="79"/>
      <c r="B135" s="19"/>
      <c r="C135" s="81">
        <v>77</v>
      </c>
      <c r="D135" s="87"/>
      <c r="E135" s="44"/>
    </row>
    <row r="136" spans="1:5" ht="18" hidden="1">
      <c r="A136" s="79"/>
      <c r="B136" s="19"/>
      <c r="C136" s="81">
        <v>25</v>
      </c>
      <c r="D136" s="87"/>
      <c r="E136" s="44"/>
    </row>
    <row r="137" spans="1:5" ht="18" hidden="1">
      <c r="A137" s="32"/>
      <c r="B137" s="19"/>
      <c r="C137" s="81">
        <v>46</v>
      </c>
      <c r="D137" s="87"/>
      <c r="E137" s="44"/>
    </row>
    <row r="138" spans="1:5" ht="18" hidden="1">
      <c r="A138" s="32"/>
      <c r="B138" s="19"/>
      <c r="C138" s="81">
        <v>20.75</v>
      </c>
      <c r="D138" s="87"/>
      <c r="E138" s="44"/>
    </row>
    <row r="139" spans="1:5" ht="18.75" hidden="1" thickBot="1">
      <c r="A139" s="85"/>
      <c r="B139" s="88"/>
      <c r="C139" s="36">
        <v>0</v>
      </c>
      <c r="D139" s="89"/>
      <c r="E139" s="90"/>
    </row>
    <row r="140" spans="1:5" ht="18.75" thickBot="1">
      <c r="A140" s="85"/>
      <c r="B140" s="64"/>
      <c r="C140" s="34"/>
      <c r="D140" s="91"/>
      <c r="E140" s="44"/>
    </row>
    <row r="141" spans="1:5" ht="21.75" customHeight="1">
      <c r="A141" s="19"/>
      <c r="B141" s="72" t="s">
        <v>48</v>
      </c>
      <c r="C141" s="114">
        <f>SUM(C110+C124+C133)</f>
        <v>0</v>
      </c>
      <c r="D141" s="32" t="s">
        <v>76</v>
      </c>
      <c r="E141" s="44"/>
    </row>
    <row r="142" spans="1:5" ht="21.75" customHeight="1" thickBot="1">
      <c r="A142" s="19"/>
      <c r="B142" s="92"/>
      <c r="C142" s="34"/>
      <c r="D142" s="91"/>
      <c r="E142" s="44"/>
    </row>
    <row r="143" spans="1:5" ht="21.75" customHeight="1" thickBot="1">
      <c r="A143" s="120" t="s">
        <v>79</v>
      </c>
      <c r="B143" s="124"/>
      <c r="C143" s="115">
        <f>SUM(C141+C108+C68)</f>
        <v>0</v>
      </c>
      <c r="D143" s="32" t="s">
        <v>76</v>
      </c>
      <c r="E143" s="44"/>
    </row>
    <row r="144" spans="1:5" ht="21.75" customHeight="1" thickBot="1">
      <c r="A144" s="109"/>
      <c r="B144" s="110"/>
      <c r="C144" s="34"/>
      <c r="D144" s="32"/>
      <c r="E144" s="44"/>
    </row>
    <row r="145" spans="1:5" ht="21.75" customHeight="1" thickBot="1">
      <c r="A145" s="120" t="s">
        <v>79</v>
      </c>
      <c r="B145" s="121"/>
      <c r="C145" s="116">
        <f>SUM(C143*4)</f>
        <v>0</v>
      </c>
      <c r="D145" s="32" t="s">
        <v>87</v>
      </c>
      <c r="E145" s="44" t="s">
        <v>88</v>
      </c>
    </row>
    <row r="146" spans="1:5" ht="21.75" customHeight="1" thickBot="1">
      <c r="A146" s="109"/>
      <c r="B146" s="117"/>
      <c r="C146" s="118"/>
      <c r="D146" s="32"/>
      <c r="E146" s="44"/>
    </row>
    <row r="147" spans="1:5" ht="21.75" customHeight="1" thickBot="1">
      <c r="A147" s="120" t="s">
        <v>79</v>
      </c>
      <c r="B147" s="121"/>
      <c r="C147" s="116">
        <f>SUM(C145*3)</f>
        <v>0</v>
      </c>
      <c r="D147" s="32" t="s">
        <v>89</v>
      </c>
      <c r="E147" s="44" t="s">
        <v>88</v>
      </c>
    </row>
    <row r="148" spans="1:5" ht="21.75" customHeight="1" thickBot="1">
      <c r="A148" s="109"/>
      <c r="B148" s="113"/>
      <c r="C148" s="119"/>
      <c r="D148" s="32"/>
      <c r="E148" s="44"/>
    </row>
    <row r="149" spans="1:5" ht="21.75" customHeight="1" thickBot="1">
      <c r="A149" s="120" t="s">
        <v>79</v>
      </c>
      <c r="B149" s="121"/>
      <c r="C149" s="116">
        <f>SUM(C145*5)</f>
        <v>0</v>
      </c>
      <c r="D149" s="32" t="s">
        <v>90</v>
      </c>
      <c r="E149" s="44" t="s">
        <v>88</v>
      </c>
    </row>
    <row r="150" spans="1:5" ht="18.75" thickBot="1">
      <c r="A150" s="112"/>
      <c r="B150" s="112"/>
      <c r="C150" s="111"/>
      <c r="D150" s="93"/>
      <c r="E150" s="90"/>
    </row>
    <row r="151" spans="1:4" ht="18">
      <c r="A151" s="19"/>
      <c r="C151" s="95"/>
      <c r="D151" s="96"/>
    </row>
    <row r="152" spans="2:4" ht="18">
      <c r="B152" s="97" t="s">
        <v>80</v>
      </c>
      <c r="C152" s="42"/>
      <c r="D152" s="99"/>
    </row>
    <row r="153" ht="18">
      <c r="B153" s="107"/>
    </row>
    <row r="154" ht="18">
      <c r="B154" s="98" t="s">
        <v>94</v>
      </c>
    </row>
    <row r="156" ht="18">
      <c r="B156" s="97" t="s">
        <v>81</v>
      </c>
    </row>
    <row r="157" ht="18">
      <c r="B157" s="98" t="s">
        <v>82</v>
      </c>
    </row>
    <row r="158" ht="18">
      <c r="B158" s="98" t="s">
        <v>83</v>
      </c>
    </row>
    <row r="159" ht="18">
      <c r="B159" s="98" t="s">
        <v>84</v>
      </c>
    </row>
    <row r="160" ht="18">
      <c r="B160" s="98" t="s">
        <v>85</v>
      </c>
    </row>
    <row r="161" spans="2:4" ht="18">
      <c r="B161" s="102"/>
      <c r="C161" s="103"/>
      <c r="D161" s="104"/>
    </row>
    <row r="162" ht="18">
      <c r="B162" s="106" t="s">
        <v>95</v>
      </c>
    </row>
    <row r="163" ht="18">
      <c r="A163" s="105"/>
    </row>
  </sheetData>
  <sheetProtection formatCells="0" formatColumns="0" formatRows="0" insertColumns="0" insertRows="0" deleteColumns="0" deleteRows="0" sort="0" autoFilter="0" pivotTables="0"/>
  <mergeCells count="5">
    <mergeCell ref="A145:B145"/>
    <mergeCell ref="A147:B147"/>
    <mergeCell ref="A149:B149"/>
    <mergeCell ref="A108:A109"/>
    <mergeCell ref="A143:B143"/>
  </mergeCells>
  <dataValidations count="18">
    <dataValidation type="list" allowBlank="1" showInputMessage="1" showErrorMessage="1" sqref="C124">
      <formula1>$C$125:$C$131</formula1>
    </dataValidation>
    <dataValidation type="list" allowBlank="1" showInputMessage="1" showErrorMessage="1" sqref="C133">
      <formula1>$C$134:$C$139</formula1>
    </dataValidation>
    <dataValidation type="list" allowBlank="1" showInputMessage="1" showErrorMessage="1" sqref="C84">
      <formula1>$C$85:$C$87</formula1>
    </dataValidation>
    <dataValidation type="list" allowBlank="1" showInputMessage="1" showErrorMessage="1" sqref="C89">
      <formula1>$C$90:$C$93</formula1>
    </dataValidation>
    <dataValidation type="list" allowBlank="1" showInputMessage="1" showErrorMessage="1" sqref="C95">
      <formula1>$C$96:$C$100</formula1>
    </dataValidation>
    <dataValidation type="list" allowBlank="1" showInputMessage="1" showErrorMessage="1" sqref="C102">
      <formula1>$C$103:$C$106</formula1>
    </dataValidation>
    <dataValidation type="list" allowBlank="1" showInputMessage="1" showErrorMessage="1" sqref="C70">
      <formula1>$C$71:$C$77</formula1>
    </dataValidation>
    <dataValidation type="list" allowBlank="1" showInputMessage="1" showErrorMessage="1" sqref="C79">
      <formula1>$C$80:$C$81</formula1>
    </dataValidation>
    <dataValidation type="list" allowBlank="1" showInputMessage="1" showErrorMessage="1" sqref="C7">
      <formula1>$C$8:$C$17</formula1>
    </dataValidation>
    <dataValidation type="list" allowBlank="1" showInputMessage="1" showErrorMessage="1" sqref="C19">
      <formula1>$C$20:$C$24</formula1>
    </dataValidation>
    <dataValidation type="list" allowBlank="1" showInputMessage="1" showErrorMessage="1" sqref="C26">
      <formula1>$C$27:$C$33</formula1>
    </dataValidation>
    <dataValidation type="list" allowBlank="1" showInputMessage="1" showErrorMessage="1" sqref="C35">
      <formula1>$C$36:$C$41</formula1>
    </dataValidation>
    <dataValidation type="list" allowBlank="1" showInputMessage="1" showErrorMessage="1" sqref="C43">
      <formula1>$C$44:$C$48</formula1>
    </dataValidation>
    <dataValidation type="list" allowBlank="1" showInputMessage="1" showErrorMessage="1" sqref="C50">
      <formula1>$C$51:$C$56</formula1>
    </dataValidation>
    <dataValidation type="list" allowBlank="1" showInputMessage="1" showErrorMessage="1" sqref="C58">
      <formula1>$C$59:$C$61</formula1>
    </dataValidation>
    <dataValidation type="list" allowBlank="1" showInputMessage="1" showErrorMessage="1" sqref="C63">
      <formula1>$C$63:$C$66</formula1>
    </dataValidation>
    <dataValidation type="list" allowBlank="1" showInputMessage="1" showErrorMessage="1" sqref="A19">
      <formula1>$C$20:$C$33</formula1>
    </dataValidation>
    <dataValidation type="list" allowBlank="1" showInputMessage="1" showErrorMessage="1" sqref="C110">
      <formula1>$C$111:$C$114</formula1>
    </dataValidation>
  </dataValidations>
  <printOptions/>
  <pageMargins left="0.46" right="0.46" top="0.33" bottom="0.47" header="0.32" footer="0.24"/>
  <pageSetup fitToHeight="5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Birmingham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Rebecca bracey</cp:lastModifiedBy>
  <cp:lastPrinted>2013-03-13T12:55:38Z</cp:lastPrinted>
  <dcterms:created xsi:type="dcterms:W3CDTF">2013-03-13T10:28:28Z</dcterms:created>
  <dcterms:modified xsi:type="dcterms:W3CDTF">2015-05-26T20:21:13Z</dcterms:modified>
  <cp:category/>
  <cp:version/>
  <cp:contentType/>
  <cp:contentStatus/>
</cp:coreProperties>
</file>